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1\Excel\"/>
    </mc:Choice>
  </mc:AlternateContent>
  <xr:revisionPtr revIDLastSave="0" documentId="13_ncr:1_{29ED6767-66AC-493E-B194-F9620C189FA9}" xr6:coauthVersionLast="36" xr6:coauthVersionMax="36" xr10:uidLastSave="{00000000-0000-0000-0000-000000000000}"/>
  <bookViews>
    <workbookView xWindow="0" yWindow="0" windowWidth="28800" windowHeight="11625" tabRatio="737" xr2:uid="{00000000-000D-0000-FFFF-FFFF00000000}"/>
  </bookViews>
  <sheets>
    <sheet name="Form2" sheetId="14" r:id="rId1"/>
    <sheet name="Sheet1" sheetId="15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E27" i="14" l="1"/>
  <c r="B32" i="14"/>
  <c r="C32" i="14"/>
  <c r="D32" i="14"/>
  <c r="E32" i="14"/>
  <c r="F32" i="14"/>
  <c r="G32" i="14"/>
  <c r="H32" i="14"/>
  <c r="I32" i="14"/>
  <c r="J32" i="14"/>
  <c r="K32" i="14"/>
  <c r="L32" i="14"/>
  <c r="M32" i="14"/>
  <c r="N32" i="14"/>
  <c r="N30" i="14" l="1"/>
  <c r="M30" i="14"/>
  <c r="L30" i="14"/>
  <c r="K30" i="14"/>
  <c r="J30" i="14"/>
  <c r="I30" i="14"/>
  <c r="H30" i="14"/>
  <c r="G30" i="14"/>
  <c r="F30" i="14"/>
  <c r="E30" i="14"/>
  <c r="D30" i="14"/>
  <c r="C30" i="14"/>
  <c r="B30" i="14"/>
  <c r="N27" i="14"/>
  <c r="M27" i="14"/>
  <c r="L27" i="14"/>
  <c r="K27" i="14"/>
  <c r="J27" i="14"/>
  <c r="I27" i="14"/>
  <c r="H27" i="14"/>
  <c r="G27" i="14"/>
  <c r="F27" i="14"/>
  <c r="D27" i="14"/>
  <c r="C27" i="14"/>
  <c r="B27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N29" i="14" l="1"/>
  <c r="M29" i="14"/>
  <c r="L29" i="14"/>
  <c r="K29" i="14"/>
  <c r="J29" i="14"/>
  <c r="I29" i="14"/>
  <c r="H29" i="14"/>
  <c r="G29" i="14"/>
  <c r="F29" i="14"/>
  <c r="E29" i="14"/>
  <c r="D29" i="14"/>
  <c r="C29" i="14"/>
  <c r="E7" i="14"/>
  <c r="B29" i="14" l="1"/>
  <c r="D7" i="14"/>
  <c r="F7" i="14"/>
  <c r="G7" i="14"/>
  <c r="H7" i="14"/>
  <c r="I7" i="14"/>
  <c r="J7" i="14"/>
  <c r="K7" i="14"/>
  <c r="L7" i="14"/>
  <c r="M7" i="14"/>
  <c r="N7" i="14"/>
  <c r="C7" i="14"/>
  <c r="B7" i="14" l="1"/>
</calcChain>
</file>

<file path=xl/sharedStrings.xml><?xml version="1.0" encoding="utf-8"?>
<sst xmlns="http://schemas.openxmlformats.org/spreadsheetml/2006/main" count="32" uniqueCount="32">
  <si>
    <t>April</t>
  </si>
  <si>
    <t>Construction</t>
  </si>
  <si>
    <t>Manufacturing</t>
  </si>
  <si>
    <t>Information</t>
  </si>
  <si>
    <t>August</t>
  </si>
  <si>
    <t>December</t>
  </si>
  <si>
    <t>February</t>
  </si>
  <si>
    <t>January</t>
  </si>
  <si>
    <t>July</t>
  </si>
  <si>
    <t>June</t>
  </si>
  <si>
    <t>March</t>
  </si>
  <si>
    <t>May</t>
  </si>
  <si>
    <t>November</t>
  </si>
  <si>
    <t>October</t>
  </si>
  <si>
    <t>September</t>
  </si>
  <si>
    <t>Mining</t>
  </si>
  <si>
    <t>Trade, Transportation, and Utilities</t>
  </si>
  <si>
    <t>Financial Activities</t>
  </si>
  <si>
    <t>Professional and Business Services</t>
  </si>
  <si>
    <t>Education and Health Services</t>
  </si>
  <si>
    <t>Leisure and Hospitality</t>
  </si>
  <si>
    <t>Other Services</t>
  </si>
  <si>
    <t>State Total</t>
  </si>
  <si>
    <t>Annual Average</t>
  </si>
  <si>
    <t>TABLE 2.  EMPLOYEES ON NONAGRICULTURAL PAYROLLS</t>
  </si>
  <si>
    <t>Government</t>
  </si>
  <si>
    <t>Federal</t>
  </si>
  <si>
    <t>State</t>
  </si>
  <si>
    <t>Local</t>
  </si>
  <si>
    <t>NAICS SECTORS</t>
  </si>
  <si>
    <t>IN UTAH, BY NAICS SECTOR AND MONTH 2021</t>
  </si>
  <si>
    <t>SOURCE:  Utah Department of Workforce Services, Workforce Research and Analysis, Annual Report of Labor Market Information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</si>
</sst>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0" fillId="0" borderId="2" xfId="0" applyBorder="1"/>
    <xf numFmtId="0" fontId="2" fillId="0" borderId="0" xfId="0" applyFont="1" applyAlignment="1">
      <alignment horizontal="left" indent="1"/>
    </xf>
    <xf numFmtId="0" fontId="3" fillId="2" borderId="0" xfId="0" applyFont="1" applyFill="1"/>
    <xf numFmtId="0" fontId="0" fillId="3" borderId="0" xfId="0" applyFill="1"/>
    <xf numFmtId="0" fontId="1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3" fontId="0" fillId="0" borderId="0" xfId="0" applyNumberFormat="1"/>
    <xf numFmtId="3" fontId="1" fillId="0" borderId="0" xfId="0" applyNumberFormat="1" applyFont="1"/>
    <xf numFmtId="3" fontId="0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iginal%20Tables%202%20to%2015%20ORIGINAL%20Auto%20202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2"/>
      <sheetName val="Form4"/>
      <sheetName val="Form9"/>
      <sheetName val="Form10"/>
      <sheetName val="Form11"/>
      <sheetName val="Form12"/>
      <sheetName val="Form13"/>
      <sheetName val="Form14"/>
      <sheetName val="Form15"/>
      <sheetName val="Wages Pivots"/>
      <sheetName val="Wages"/>
      <sheetName val="Sheet1"/>
      <sheetName val="Sheet2"/>
      <sheetName val="Sheet4"/>
      <sheetName val="Employment Pivots"/>
      <sheetName val="Sheet5"/>
      <sheetName val="Employment"/>
      <sheetName val="Que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9">
          <cell r="B79">
            <v>8265</v>
          </cell>
          <cell r="C79">
            <v>8201</v>
          </cell>
          <cell r="D79">
            <v>8344</v>
          </cell>
          <cell r="E79">
            <v>8518</v>
          </cell>
          <cell r="F79">
            <v>8679</v>
          </cell>
          <cell r="G79">
            <v>8801</v>
          </cell>
          <cell r="H79">
            <v>9143</v>
          </cell>
          <cell r="I79">
            <v>9142</v>
          </cell>
          <cell r="J79">
            <v>9029</v>
          </cell>
          <cell r="K79">
            <v>9235</v>
          </cell>
          <cell r="L79">
            <v>9245</v>
          </cell>
          <cell r="M79">
            <v>9277</v>
          </cell>
          <cell r="N79">
            <v>8823.25</v>
          </cell>
        </row>
        <row r="80">
          <cell r="B80">
            <v>115443</v>
          </cell>
          <cell r="C80">
            <v>116908</v>
          </cell>
          <cell r="D80">
            <v>118886</v>
          </cell>
          <cell r="E80">
            <v>121323</v>
          </cell>
          <cell r="F80">
            <v>122214</v>
          </cell>
          <cell r="G80">
            <v>123507</v>
          </cell>
          <cell r="H80">
            <v>125705</v>
          </cell>
          <cell r="I80">
            <v>125350</v>
          </cell>
          <cell r="J80">
            <v>124437</v>
          </cell>
          <cell r="K80">
            <v>125502</v>
          </cell>
          <cell r="L80">
            <v>125439</v>
          </cell>
          <cell r="M80">
            <v>124282</v>
          </cell>
          <cell r="N80">
            <v>122416.33333333333</v>
          </cell>
        </row>
        <row r="81">
          <cell r="B81">
            <v>141283</v>
          </cell>
          <cell r="C81">
            <v>143140</v>
          </cell>
          <cell r="D81">
            <v>143840</v>
          </cell>
          <cell r="E81">
            <v>143926</v>
          </cell>
          <cell r="F81">
            <v>144523</v>
          </cell>
          <cell r="G81">
            <v>145630</v>
          </cell>
          <cell r="H81">
            <v>147001</v>
          </cell>
          <cell r="I81">
            <v>147215</v>
          </cell>
          <cell r="J81">
            <v>146589</v>
          </cell>
          <cell r="K81">
            <v>148345</v>
          </cell>
          <cell r="L81">
            <v>148221</v>
          </cell>
          <cell r="M81">
            <v>148517</v>
          </cell>
          <cell r="N81">
            <v>145685.83333333334</v>
          </cell>
        </row>
        <row r="82">
          <cell r="B82">
            <v>300758</v>
          </cell>
          <cell r="C82">
            <v>300835</v>
          </cell>
          <cell r="D82">
            <v>299996</v>
          </cell>
          <cell r="E82">
            <v>300736</v>
          </cell>
          <cell r="F82">
            <v>302536</v>
          </cell>
          <cell r="G82">
            <v>304989</v>
          </cell>
          <cell r="H82">
            <v>306606</v>
          </cell>
          <cell r="I82">
            <v>308530</v>
          </cell>
          <cell r="J82">
            <v>306200</v>
          </cell>
          <cell r="K82">
            <v>311181</v>
          </cell>
          <cell r="L82">
            <v>318059</v>
          </cell>
          <cell r="M82">
            <v>321831</v>
          </cell>
          <cell r="N82">
            <v>306854.75</v>
          </cell>
        </row>
        <row r="83">
          <cell r="B83">
            <v>38836</v>
          </cell>
          <cell r="C83">
            <v>39108</v>
          </cell>
          <cell r="D83">
            <v>39403</v>
          </cell>
          <cell r="E83">
            <v>39748</v>
          </cell>
          <cell r="F83">
            <v>40437</v>
          </cell>
          <cell r="G83">
            <v>41033</v>
          </cell>
          <cell r="H83">
            <v>41552</v>
          </cell>
          <cell r="I83">
            <v>41928</v>
          </cell>
          <cell r="J83">
            <v>41816</v>
          </cell>
          <cell r="K83">
            <v>42498</v>
          </cell>
          <cell r="L83">
            <v>43096</v>
          </cell>
          <cell r="M83">
            <v>43178</v>
          </cell>
          <cell r="N83">
            <v>41052.75</v>
          </cell>
        </row>
        <row r="84">
          <cell r="B84">
            <v>94620</v>
          </cell>
          <cell r="C84">
            <v>95202</v>
          </cell>
          <cell r="D84">
            <v>95409</v>
          </cell>
          <cell r="E84">
            <v>96826</v>
          </cell>
          <cell r="F84">
            <v>97015</v>
          </cell>
          <cell r="G84">
            <v>97862</v>
          </cell>
          <cell r="H84">
            <v>98970</v>
          </cell>
          <cell r="I84">
            <v>98961</v>
          </cell>
          <cell r="J84">
            <v>97863</v>
          </cell>
          <cell r="K84">
            <v>99563</v>
          </cell>
          <cell r="L84">
            <v>99928</v>
          </cell>
          <cell r="M84">
            <v>100164</v>
          </cell>
          <cell r="N84">
            <v>97698.583333333328</v>
          </cell>
        </row>
        <row r="85">
          <cell r="B85">
            <v>227478</v>
          </cell>
          <cell r="C85">
            <v>229822</v>
          </cell>
          <cell r="D85">
            <v>229334</v>
          </cell>
          <cell r="E85">
            <v>232218</v>
          </cell>
          <cell r="F85">
            <v>233340</v>
          </cell>
          <cell r="G85">
            <v>233932</v>
          </cell>
          <cell r="H85">
            <v>237359</v>
          </cell>
          <cell r="I85">
            <v>237246</v>
          </cell>
          <cell r="J85">
            <v>235083</v>
          </cell>
          <cell r="K85">
            <v>239049</v>
          </cell>
          <cell r="L85">
            <v>238963</v>
          </cell>
          <cell r="M85">
            <v>238709</v>
          </cell>
          <cell r="N85">
            <v>234377.75</v>
          </cell>
        </row>
        <row r="86">
          <cell r="B86">
            <v>217345</v>
          </cell>
          <cell r="C86">
            <v>219282</v>
          </cell>
          <cell r="D86">
            <v>218732</v>
          </cell>
          <cell r="E86">
            <v>218637</v>
          </cell>
          <cell r="F86">
            <v>213857</v>
          </cell>
          <cell r="G86">
            <v>210972</v>
          </cell>
          <cell r="H86">
            <v>208884</v>
          </cell>
          <cell r="I86">
            <v>211094</v>
          </cell>
          <cell r="J86">
            <v>217019</v>
          </cell>
          <cell r="K86">
            <v>220964</v>
          </cell>
          <cell r="L86">
            <v>221984</v>
          </cell>
          <cell r="M86">
            <v>218765</v>
          </cell>
          <cell r="N86">
            <v>216461.25</v>
          </cell>
        </row>
        <row r="87">
          <cell r="B87">
            <v>135033</v>
          </cell>
          <cell r="C87">
            <v>138432</v>
          </cell>
          <cell r="D87">
            <v>142017</v>
          </cell>
          <cell r="E87">
            <v>145763</v>
          </cell>
          <cell r="F87">
            <v>146741</v>
          </cell>
          <cell r="G87">
            <v>153335</v>
          </cell>
          <cell r="H87">
            <v>155357</v>
          </cell>
          <cell r="I87">
            <v>155722</v>
          </cell>
          <cell r="J87">
            <v>152368</v>
          </cell>
          <cell r="K87">
            <v>152060</v>
          </cell>
          <cell r="L87">
            <v>149347</v>
          </cell>
          <cell r="M87">
            <v>153646</v>
          </cell>
          <cell r="N87">
            <v>148318.41666666666</v>
          </cell>
        </row>
        <row r="88">
          <cell r="B88">
            <v>40490</v>
          </cell>
          <cell r="C88">
            <v>40935</v>
          </cell>
          <cell r="E88">
            <v>41944</v>
          </cell>
          <cell r="F88">
            <v>42417</v>
          </cell>
          <cell r="G88">
            <v>43074</v>
          </cell>
          <cell r="H88">
            <v>43701</v>
          </cell>
          <cell r="I88">
            <v>43637</v>
          </cell>
          <cell r="J88">
            <v>42883</v>
          </cell>
          <cell r="K88">
            <v>43619</v>
          </cell>
          <cell r="L88">
            <v>43454</v>
          </cell>
          <cell r="M88">
            <v>43417</v>
          </cell>
          <cell r="N88">
            <v>42563.916666666664</v>
          </cell>
        </row>
        <row r="95">
          <cell r="B95">
            <v>38401</v>
          </cell>
          <cell r="C95">
            <v>38669</v>
          </cell>
          <cell r="D95">
            <v>38881</v>
          </cell>
          <cell r="E95">
            <v>39365</v>
          </cell>
          <cell r="F95">
            <v>39895</v>
          </cell>
          <cell r="G95">
            <v>39911</v>
          </cell>
          <cell r="H95">
            <v>40079</v>
          </cell>
          <cell r="I95">
            <v>39948</v>
          </cell>
          <cell r="J95">
            <v>39603</v>
          </cell>
          <cell r="K95">
            <v>39290</v>
          </cell>
          <cell r="L95">
            <v>38884</v>
          </cell>
          <cell r="M95">
            <v>38500</v>
          </cell>
          <cell r="N95">
            <v>39285.5</v>
          </cell>
        </row>
        <row r="96">
          <cell r="B96">
            <v>129468</v>
          </cell>
          <cell r="C96">
            <v>130562</v>
          </cell>
          <cell r="D96">
            <v>131877</v>
          </cell>
          <cell r="E96">
            <v>133173</v>
          </cell>
          <cell r="F96">
            <v>135607</v>
          </cell>
          <cell r="G96">
            <v>128844</v>
          </cell>
          <cell r="H96">
            <v>115817</v>
          </cell>
          <cell r="I96">
            <v>121245</v>
          </cell>
          <cell r="J96">
            <v>131558</v>
          </cell>
          <cell r="K96">
            <v>133544</v>
          </cell>
          <cell r="L96">
            <v>133911</v>
          </cell>
          <cell r="M96">
            <v>133119</v>
          </cell>
          <cell r="N96">
            <v>129893.75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6"/>
  <sheetViews>
    <sheetView tabSelected="1" workbookViewId="0">
      <selection activeCell="N32" sqref="C32:N32"/>
    </sheetView>
  </sheetViews>
  <sheetFormatPr defaultRowHeight="12.75" x14ac:dyDescent="0.2"/>
  <cols>
    <col min="1" max="1" width="34.28515625" customWidth="1"/>
    <col min="2" max="8" width="10.42578125" customWidth="1"/>
    <col min="9" max="9" width="11" bestFit="1" customWidth="1"/>
    <col min="10" max="10" width="10.42578125" customWidth="1"/>
    <col min="11" max="11" width="11" bestFit="1" customWidth="1"/>
    <col min="12" max="12" width="10.5703125" customWidth="1"/>
    <col min="13" max="13" width="10.42578125" customWidth="1"/>
    <col min="14" max="14" width="10.28515625" bestFit="1" customWidth="1"/>
    <col min="15" max="15" width="10.140625" bestFit="1" customWidth="1"/>
  </cols>
  <sheetData>
    <row r="2" spans="1:16" x14ac:dyDescent="0.2">
      <c r="A2" s="6"/>
      <c r="B2" s="6"/>
      <c r="C2" s="6"/>
      <c r="D2" s="16" t="s">
        <v>24</v>
      </c>
      <c r="E2" s="16"/>
      <c r="F2" s="16"/>
      <c r="G2" s="16"/>
      <c r="H2" s="16"/>
      <c r="I2" s="16"/>
      <c r="J2" s="16"/>
      <c r="K2" s="6"/>
      <c r="L2" s="6"/>
      <c r="M2" s="6"/>
      <c r="N2" s="6"/>
    </row>
    <row r="3" spans="1:16" x14ac:dyDescent="0.2">
      <c r="A3" s="6"/>
      <c r="B3" s="6"/>
      <c r="C3" s="6"/>
      <c r="D3" s="16" t="s">
        <v>30</v>
      </c>
      <c r="E3" s="16"/>
      <c r="F3" s="16"/>
      <c r="G3" s="16"/>
      <c r="H3" s="16"/>
      <c r="I3" s="16"/>
      <c r="J3" s="16"/>
      <c r="K3" s="6"/>
      <c r="L3" s="6"/>
      <c r="M3" s="6"/>
      <c r="N3" s="6"/>
    </row>
    <row r="4" spans="1:16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26.25" thickBot="1" x14ac:dyDescent="0.25">
      <c r="A5" s="8" t="s">
        <v>29</v>
      </c>
      <c r="B5" s="8" t="s">
        <v>23</v>
      </c>
      <c r="C5" s="8" t="s">
        <v>7</v>
      </c>
      <c r="D5" s="8" t="s">
        <v>6</v>
      </c>
      <c r="E5" s="8" t="s">
        <v>10</v>
      </c>
      <c r="F5" s="8" t="s">
        <v>0</v>
      </c>
      <c r="G5" s="8" t="s">
        <v>11</v>
      </c>
      <c r="H5" s="8" t="s">
        <v>9</v>
      </c>
      <c r="I5" s="8" t="s">
        <v>8</v>
      </c>
      <c r="J5" s="8" t="s">
        <v>4</v>
      </c>
      <c r="K5" s="8" t="s">
        <v>14</v>
      </c>
      <c r="L5" s="8" t="s">
        <v>13</v>
      </c>
      <c r="M5" s="8" t="s">
        <v>12</v>
      </c>
      <c r="N5" s="8" t="s">
        <v>5</v>
      </c>
    </row>
    <row r="6" spans="1:16" ht="13.5" thickTop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6" x14ac:dyDescent="0.2">
      <c r="A7" s="3" t="s">
        <v>22</v>
      </c>
      <c r="B7" s="12">
        <f>AVERAGE(C7:N7)</f>
        <v>1615934.0833333333</v>
      </c>
      <c r="C7" s="12">
        <f>SUM(C9:C29)</f>
        <v>1567614</v>
      </c>
      <c r="D7" s="12">
        <f t="shared" ref="D7:N7" si="0">SUM(D9:D29)</f>
        <v>1583698</v>
      </c>
      <c r="E7" s="12">
        <f>SUM(E9:E29)</f>
        <v>1590923</v>
      </c>
      <c r="F7" s="12">
        <f t="shared" si="0"/>
        <v>1605144</v>
      </c>
      <c r="G7" s="12">
        <f t="shared" si="0"/>
        <v>1609148</v>
      </c>
      <c r="H7" s="12">
        <f t="shared" si="0"/>
        <v>1612316</v>
      </c>
      <c r="I7" s="12">
        <f t="shared" si="0"/>
        <v>1610317</v>
      </c>
      <c r="J7" s="12">
        <f t="shared" si="0"/>
        <v>1621002</v>
      </c>
      <c r="K7" s="12">
        <f t="shared" si="0"/>
        <v>1627869</v>
      </c>
      <c r="L7" s="12">
        <f t="shared" si="0"/>
        <v>1649596</v>
      </c>
      <c r="M7" s="12">
        <f t="shared" si="0"/>
        <v>1655605</v>
      </c>
      <c r="N7" s="12">
        <f t="shared" si="0"/>
        <v>1657977</v>
      </c>
      <c r="O7" s="11"/>
    </row>
    <row r="8" spans="1:16" x14ac:dyDescent="0.2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0"/>
      <c r="N8" s="10"/>
    </row>
    <row r="9" spans="1:16" x14ac:dyDescent="0.2">
      <c r="A9" s="1" t="s">
        <v>15</v>
      </c>
      <c r="B9" s="13">
        <f>'[1]Employment Pivots'!N79</f>
        <v>8823.25</v>
      </c>
      <c r="C9" s="13">
        <f>'[1]Employment Pivots'!B79</f>
        <v>8265</v>
      </c>
      <c r="D9" s="13">
        <f>'[1]Employment Pivots'!C79</f>
        <v>8201</v>
      </c>
      <c r="E9" s="13">
        <f>'[1]Employment Pivots'!D79</f>
        <v>8344</v>
      </c>
      <c r="F9" s="13">
        <f>'[1]Employment Pivots'!E79</f>
        <v>8518</v>
      </c>
      <c r="G9" s="13">
        <f>'[1]Employment Pivots'!F79</f>
        <v>8679</v>
      </c>
      <c r="H9" s="13">
        <f>'[1]Employment Pivots'!G79</f>
        <v>8801</v>
      </c>
      <c r="I9" s="13">
        <f>'[1]Employment Pivots'!H79</f>
        <v>9143</v>
      </c>
      <c r="J9" s="13">
        <f>'[1]Employment Pivots'!I79</f>
        <v>9142</v>
      </c>
      <c r="K9" s="13">
        <f>'[1]Employment Pivots'!J79</f>
        <v>9029</v>
      </c>
      <c r="L9" s="13">
        <f>'[1]Employment Pivots'!K79</f>
        <v>9235</v>
      </c>
      <c r="M9" s="13">
        <f>'[1]Employment Pivots'!L79</f>
        <v>9245</v>
      </c>
      <c r="N9" s="13">
        <f>'[1]Employment Pivots'!M79</f>
        <v>9277</v>
      </c>
      <c r="P9" s="11"/>
    </row>
    <row r="10" spans="1:16" x14ac:dyDescent="0.2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6" x14ac:dyDescent="0.2">
      <c r="A11" s="1" t="s">
        <v>1</v>
      </c>
      <c r="B11" s="13">
        <f>'[1]Employment Pivots'!N80</f>
        <v>122416.33333333333</v>
      </c>
      <c r="C11" s="13">
        <f>'[1]Employment Pivots'!B80</f>
        <v>115443</v>
      </c>
      <c r="D11" s="13">
        <f>'[1]Employment Pivots'!C80</f>
        <v>116908</v>
      </c>
      <c r="E11" s="13">
        <f>'[1]Employment Pivots'!D80</f>
        <v>118886</v>
      </c>
      <c r="F11" s="13">
        <f>'[1]Employment Pivots'!E80</f>
        <v>121323</v>
      </c>
      <c r="G11" s="13">
        <f>'[1]Employment Pivots'!F80</f>
        <v>122214</v>
      </c>
      <c r="H11" s="13">
        <f>'[1]Employment Pivots'!G80</f>
        <v>123507</v>
      </c>
      <c r="I11" s="13">
        <f>'[1]Employment Pivots'!H80</f>
        <v>125705</v>
      </c>
      <c r="J11" s="13">
        <f>'[1]Employment Pivots'!I80</f>
        <v>125350</v>
      </c>
      <c r="K11" s="13">
        <f>'[1]Employment Pivots'!J80</f>
        <v>124437</v>
      </c>
      <c r="L11" s="13">
        <f>'[1]Employment Pivots'!K80</f>
        <v>125502</v>
      </c>
      <c r="M11" s="13">
        <f>'[1]Employment Pivots'!L80</f>
        <v>125439</v>
      </c>
      <c r="N11" s="13">
        <f>'[1]Employment Pivots'!M80</f>
        <v>124282</v>
      </c>
    </row>
    <row r="12" spans="1:16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6" x14ac:dyDescent="0.2">
      <c r="A13" s="1" t="s">
        <v>2</v>
      </c>
      <c r="B13" s="13">
        <f>'[1]Employment Pivots'!N81</f>
        <v>145685.83333333334</v>
      </c>
      <c r="C13" s="13">
        <f>'[1]Employment Pivots'!B81</f>
        <v>141283</v>
      </c>
      <c r="D13" s="13">
        <f>'[1]Employment Pivots'!C81</f>
        <v>143140</v>
      </c>
      <c r="E13" s="13">
        <f>'[1]Employment Pivots'!D81</f>
        <v>143840</v>
      </c>
      <c r="F13" s="13">
        <f>'[1]Employment Pivots'!E81</f>
        <v>143926</v>
      </c>
      <c r="G13" s="13">
        <f>'[1]Employment Pivots'!F81</f>
        <v>144523</v>
      </c>
      <c r="H13" s="13">
        <f>'[1]Employment Pivots'!G81</f>
        <v>145630</v>
      </c>
      <c r="I13" s="13">
        <f>'[1]Employment Pivots'!H81</f>
        <v>147001</v>
      </c>
      <c r="J13" s="13">
        <f>'[1]Employment Pivots'!I81</f>
        <v>147215</v>
      </c>
      <c r="K13" s="13">
        <f>'[1]Employment Pivots'!J81</f>
        <v>146589</v>
      </c>
      <c r="L13" s="13">
        <f>'[1]Employment Pivots'!K81</f>
        <v>148345</v>
      </c>
      <c r="M13" s="13">
        <f>'[1]Employment Pivots'!L81</f>
        <v>148221</v>
      </c>
      <c r="N13" s="13">
        <f>'[1]Employment Pivots'!M81</f>
        <v>148517</v>
      </c>
    </row>
    <row r="14" spans="1:16" x14ac:dyDescent="0.2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6" x14ac:dyDescent="0.2">
      <c r="A15" s="1" t="s">
        <v>16</v>
      </c>
      <c r="B15" s="13">
        <f>'[1]Employment Pivots'!N82</f>
        <v>306854.75</v>
      </c>
      <c r="C15" s="13">
        <f>'[1]Employment Pivots'!B82</f>
        <v>300758</v>
      </c>
      <c r="D15" s="13">
        <f>'[1]Employment Pivots'!C82</f>
        <v>300835</v>
      </c>
      <c r="E15" s="13">
        <f>'[1]Employment Pivots'!D82</f>
        <v>299996</v>
      </c>
      <c r="F15" s="13">
        <f>'[1]Employment Pivots'!E82</f>
        <v>300736</v>
      </c>
      <c r="G15" s="13">
        <f>'[1]Employment Pivots'!F82</f>
        <v>302536</v>
      </c>
      <c r="H15" s="13">
        <f>'[1]Employment Pivots'!G82</f>
        <v>304989</v>
      </c>
      <c r="I15" s="13">
        <f>'[1]Employment Pivots'!H82</f>
        <v>306606</v>
      </c>
      <c r="J15" s="13">
        <f>'[1]Employment Pivots'!I82</f>
        <v>308530</v>
      </c>
      <c r="K15" s="13">
        <f>'[1]Employment Pivots'!J82</f>
        <v>306200</v>
      </c>
      <c r="L15" s="13">
        <f>'[1]Employment Pivots'!K82</f>
        <v>311181</v>
      </c>
      <c r="M15" s="13">
        <f>'[1]Employment Pivots'!L82</f>
        <v>318059</v>
      </c>
      <c r="N15" s="13">
        <f>'[1]Employment Pivots'!M82</f>
        <v>321831</v>
      </c>
    </row>
    <row r="16" spans="1:16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2">
      <c r="A17" s="1" t="s">
        <v>3</v>
      </c>
      <c r="B17" s="13">
        <f>'[1]Employment Pivots'!N83</f>
        <v>41052.75</v>
      </c>
      <c r="C17" s="13">
        <f>'[1]Employment Pivots'!B83</f>
        <v>38836</v>
      </c>
      <c r="D17" s="13">
        <f>'[1]Employment Pivots'!C83</f>
        <v>39108</v>
      </c>
      <c r="E17" s="13">
        <f>'[1]Employment Pivots'!D83</f>
        <v>39403</v>
      </c>
      <c r="F17" s="13">
        <f>'[1]Employment Pivots'!E83</f>
        <v>39748</v>
      </c>
      <c r="G17" s="13">
        <f>'[1]Employment Pivots'!F83</f>
        <v>40437</v>
      </c>
      <c r="H17" s="13">
        <f>'[1]Employment Pivots'!G83</f>
        <v>41033</v>
      </c>
      <c r="I17" s="13">
        <f>'[1]Employment Pivots'!H83</f>
        <v>41552</v>
      </c>
      <c r="J17" s="13">
        <f>'[1]Employment Pivots'!I83</f>
        <v>41928</v>
      </c>
      <c r="K17" s="13">
        <f>'[1]Employment Pivots'!J83</f>
        <v>41816</v>
      </c>
      <c r="L17" s="13">
        <f>'[1]Employment Pivots'!K83</f>
        <v>42498</v>
      </c>
      <c r="M17" s="13">
        <f>'[1]Employment Pivots'!L83</f>
        <v>43096</v>
      </c>
      <c r="N17" s="13">
        <f>'[1]Employment Pivots'!M83</f>
        <v>43178</v>
      </c>
    </row>
    <row r="18" spans="1:14" x14ac:dyDescent="0.2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x14ac:dyDescent="0.2">
      <c r="A19" s="1" t="s">
        <v>17</v>
      </c>
      <c r="B19" s="13">
        <f>'[1]Employment Pivots'!N84</f>
        <v>97698.583333333328</v>
      </c>
      <c r="C19" s="13">
        <f>'[1]Employment Pivots'!B84</f>
        <v>94620</v>
      </c>
      <c r="D19" s="13">
        <f>'[1]Employment Pivots'!C84</f>
        <v>95202</v>
      </c>
      <c r="E19" s="13">
        <f>'[1]Employment Pivots'!D84</f>
        <v>95409</v>
      </c>
      <c r="F19" s="13">
        <f>'[1]Employment Pivots'!E84</f>
        <v>96826</v>
      </c>
      <c r="G19" s="13">
        <f>'[1]Employment Pivots'!F84</f>
        <v>97015</v>
      </c>
      <c r="H19" s="13">
        <f>'[1]Employment Pivots'!G84</f>
        <v>97862</v>
      </c>
      <c r="I19" s="13">
        <f>'[1]Employment Pivots'!H84</f>
        <v>98970</v>
      </c>
      <c r="J19" s="13">
        <f>'[1]Employment Pivots'!I84</f>
        <v>98961</v>
      </c>
      <c r="K19" s="13">
        <f>'[1]Employment Pivots'!J84</f>
        <v>97863</v>
      </c>
      <c r="L19" s="13">
        <f>'[1]Employment Pivots'!K84</f>
        <v>99563</v>
      </c>
      <c r="M19" s="13">
        <f>'[1]Employment Pivots'!L84</f>
        <v>99928</v>
      </c>
      <c r="N19" s="13">
        <f>'[1]Employment Pivots'!M84</f>
        <v>100164</v>
      </c>
    </row>
    <row r="20" spans="1:14" x14ac:dyDescent="0.2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x14ac:dyDescent="0.2">
      <c r="A21" s="1" t="s">
        <v>18</v>
      </c>
      <c r="B21" s="13">
        <f>'[1]Employment Pivots'!N85</f>
        <v>234377.75</v>
      </c>
      <c r="C21" s="13">
        <f>'[1]Employment Pivots'!B85</f>
        <v>227478</v>
      </c>
      <c r="D21" s="13">
        <f>'[1]Employment Pivots'!C85</f>
        <v>229822</v>
      </c>
      <c r="E21" s="13">
        <f>'[1]Employment Pivots'!D85</f>
        <v>229334</v>
      </c>
      <c r="F21" s="13">
        <f>'[1]Employment Pivots'!E85</f>
        <v>232218</v>
      </c>
      <c r="G21" s="13">
        <f>'[1]Employment Pivots'!F85</f>
        <v>233340</v>
      </c>
      <c r="H21" s="13">
        <f>'[1]Employment Pivots'!G85</f>
        <v>233932</v>
      </c>
      <c r="I21" s="13">
        <f>'[1]Employment Pivots'!H85</f>
        <v>237359</v>
      </c>
      <c r="J21" s="13">
        <f>'[1]Employment Pivots'!I85</f>
        <v>237246</v>
      </c>
      <c r="K21" s="13">
        <f>'[1]Employment Pivots'!J85</f>
        <v>235083</v>
      </c>
      <c r="L21" s="13">
        <f>'[1]Employment Pivots'!K85</f>
        <v>239049</v>
      </c>
      <c r="M21" s="13">
        <f>'[1]Employment Pivots'!L85</f>
        <v>238963</v>
      </c>
      <c r="N21" s="13">
        <f>'[1]Employment Pivots'!M85</f>
        <v>238709</v>
      </c>
    </row>
    <row r="22" spans="1:14" x14ac:dyDescent="0.2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x14ac:dyDescent="0.2">
      <c r="A23" s="1" t="s">
        <v>19</v>
      </c>
      <c r="B23" s="13">
        <f>'[1]Employment Pivots'!N86</f>
        <v>216461.25</v>
      </c>
      <c r="C23" s="13">
        <f>'[1]Employment Pivots'!B86</f>
        <v>217345</v>
      </c>
      <c r="D23" s="13">
        <f>'[1]Employment Pivots'!C86</f>
        <v>219282</v>
      </c>
      <c r="E23" s="13">
        <f>'[1]Employment Pivots'!D86</f>
        <v>218732</v>
      </c>
      <c r="F23" s="13">
        <f>'[1]Employment Pivots'!E86</f>
        <v>218637</v>
      </c>
      <c r="G23" s="13">
        <f>'[1]Employment Pivots'!F86</f>
        <v>213857</v>
      </c>
      <c r="H23" s="13">
        <f>'[1]Employment Pivots'!G86</f>
        <v>210972</v>
      </c>
      <c r="I23" s="13">
        <f>'[1]Employment Pivots'!H86</f>
        <v>208884</v>
      </c>
      <c r="J23" s="13">
        <f>'[1]Employment Pivots'!I86</f>
        <v>211094</v>
      </c>
      <c r="K23" s="13">
        <f>'[1]Employment Pivots'!J86</f>
        <v>217019</v>
      </c>
      <c r="L23" s="13">
        <f>'[1]Employment Pivots'!K86</f>
        <v>220964</v>
      </c>
      <c r="M23" s="13">
        <f>'[1]Employment Pivots'!L86</f>
        <v>221984</v>
      </c>
      <c r="N23" s="13">
        <f>'[1]Employment Pivots'!M86</f>
        <v>218765</v>
      </c>
    </row>
    <row r="24" spans="1:14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x14ac:dyDescent="0.2">
      <c r="A25" s="1" t="s">
        <v>20</v>
      </c>
      <c r="B25" s="13">
        <f>'[1]Employment Pivots'!N87</f>
        <v>148318.41666666666</v>
      </c>
      <c r="C25" s="13">
        <f>'[1]Employment Pivots'!B87</f>
        <v>135033</v>
      </c>
      <c r="D25" s="13">
        <f>'[1]Employment Pivots'!C87</f>
        <v>138432</v>
      </c>
      <c r="E25" s="13">
        <f>'[1]Employment Pivots'!D87</f>
        <v>142017</v>
      </c>
      <c r="F25" s="13">
        <f>'[1]Employment Pivots'!E87</f>
        <v>145763</v>
      </c>
      <c r="G25" s="13">
        <f>'[1]Employment Pivots'!F87</f>
        <v>146741</v>
      </c>
      <c r="H25" s="13">
        <f>'[1]Employment Pivots'!G87</f>
        <v>153335</v>
      </c>
      <c r="I25" s="13">
        <f>'[1]Employment Pivots'!H87</f>
        <v>155357</v>
      </c>
      <c r="J25" s="13">
        <f>'[1]Employment Pivots'!I87</f>
        <v>155722</v>
      </c>
      <c r="K25" s="13">
        <f>'[1]Employment Pivots'!J87</f>
        <v>152368</v>
      </c>
      <c r="L25" s="13">
        <f>'[1]Employment Pivots'!K87</f>
        <v>152060</v>
      </c>
      <c r="M25" s="13">
        <f>'[1]Employment Pivots'!L87</f>
        <v>149347</v>
      </c>
      <c r="N25" s="13">
        <f>'[1]Employment Pivots'!M87</f>
        <v>153646</v>
      </c>
    </row>
    <row r="26" spans="1:14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2">
      <c r="A27" s="1" t="s">
        <v>21</v>
      </c>
      <c r="B27" s="13">
        <f>'[1]Employment Pivots'!N88</f>
        <v>42563.916666666664</v>
      </c>
      <c r="C27" s="13">
        <f>'[1]Employment Pivots'!B88</f>
        <v>40490</v>
      </c>
      <c r="D27" s="13">
        <f>'[1]Employment Pivots'!C88</f>
        <v>40935</v>
      </c>
      <c r="E27" s="13">
        <f>41196+4</f>
        <v>41200</v>
      </c>
      <c r="F27" s="13">
        <f>'[1]Employment Pivots'!E88</f>
        <v>41944</v>
      </c>
      <c r="G27" s="13">
        <f>'[1]Employment Pivots'!F88</f>
        <v>42417</v>
      </c>
      <c r="H27" s="13">
        <f>'[1]Employment Pivots'!G88</f>
        <v>43074</v>
      </c>
      <c r="I27" s="13">
        <f>'[1]Employment Pivots'!H88</f>
        <v>43701</v>
      </c>
      <c r="J27" s="13">
        <f>'[1]Employment Pivots'!I88</f>
        <v>43637</v>
      </c>
      <c r="K27" s="13">
        <f>'[1]Employment Pivots'!J88</f>
        <v>42883</v>
      </c>
      <c r="L27" s="13">
        <f>'[1]Employment Pivots'!K88</f>
        <v>43619</v>
      </c>
      <c r="M27" s="13">
        <f>'[1]Employment Pivots'!L88</f>
        <v>43454</v>
      </c>
      <c r="N27" s="13">
        <f>'[1]Employment Pivots'!M88</f>
        <v>43417</v>
      </c>
    </row>
    <row r="28" spans="1:14" x14ac:dyDescent="0.2">
      <c r="B28" s="13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2">
      <c r="A29" s="1" t="s">
        <v>25</v>
      </c>
      <c r="B29" s="13">
        <f t="shared" ref="B29" si="1">AVERAGE(C29:N29)</f>
        <v>251680.91666666666</v>
      </c>
      <c r="C29" s="13">
        <f>SUM(C30:C32)</f>
        <v>248063</v>
      </c>
      <c r="D29" s="13">
        <f>SUM(D30:D32)</f>
        <v>251833</v>
      </c>
      <c r="E29" s="13">
        <f>SUM(E30:E32)</f>
        <v>253762</v>
      </c>
      <c r="F29" s="13">
        <f>SUM(F30:F32)</f>
        <v>255505</v>
      </c>
      <c r="G29" s="13">
        <f>SUM(G30:G32)</f>
        <v>257389</v>
      </c>
      <c r="H29" s="13">
        <f>SUM(H30:H32)</f>
        <v>249181</v>
      </c>
      <c r="I29" s="13">
        <f>SUM(I30:I32)</f>
        <v>236039</v>
      </c>
      <c r="J29" s="13">
        <f>SUM(J30:J32)</f>
        <v>242177</v>
      </c>
      <c r="K29" s="13">
        <f>SUM(K30:K32)</f>
        <v>254582</v>
      </c>
      <c r="L29" s="13">
        <f>SUM(L30:L32)</f>
        <v>257580</v>
      </c>
      <c r="M29" s="13">
        <f>SUM(M30:M32)</f>
        <v>257869</v>
      </c>
      <c r="N29" s="13">
        <f>SUM(N30:N32)</f>
        <v>256191</v>
      </c>
    </row>
    <row r="30" spans="1:14" x14ac:dyDescent="0.2">
      <c r="A30" s="5" t="s">
        <v>26</v>
      </c>
      <c r="B30" s="14">
        <f>'[1]Employment Pivots'!N95</f>
        <v>39285.5</v>
      </c>
      <c r="C30" s="15">
        <f>'[1]Employment Pivots'!B95</f>
        <v>38401</v>
      </c>
      <c r="D30" s="15">
        <f>'[1]Employment Pivots'!C95</f>
        <v>38669</v>
      </c>
      <c r="E30" s="15">
        <f>'[1]Employment Pivots'!D95</f>
        <v>38881</v>
      </c>
      <c r="F30" s="15">
        <f>'[1]Employment Pivots'!E95</f>
        <v>39365</v>
      </c>
      <c r="G30" s="15">
        <f>'[1]Employment Pivots'!F95</f>
        <v>39895</v>
      </c>
      <c r="H30" s="15">
        <f>'[1]Employment Pivots'!G95</f>
        <v>39911</v>
      </c>
      <c r="I30" s="15">
        <f>'[1]Employment Pivots'!H95</f>
        <v>40079</v>
      </c>
      <c r="J30" s="15">
        <f>'[1]Employment Pivots'!I95</f>
        <v>39948</v>
      </c>
      <c r="K30" s="15">
        <f>'[1]Employment Pivots'!J95</f>
        <v>39603</v>
      </c>
      <c r="L30" s="15">
        <f>'[1]Employment Pivots'!K95</f>
        <v>39290</v>
      </c>
      <c r="M30" s="15">
        <f>'[1]Employment Pivots'!L95</f>
        <v>38884</v>
      </c>
      <c r="N30" s="15">
        <f>'[1]Employment Pivots'!M95</f>
        <v>38500</v>
      </c>
    </row>
    <row r="31" spans="1:14" s="9" customFormat="1" x14ac:dyDescent="0.2">
      <c r="A31" s="5" t="s">
        <v>27</v>
      </c>
      <c r="B31" s="14">
        <v>82501.666666666672</v>
      </c>
      <c r="C31" s="15">
        <v>80194</v>
      </c>
      <c r="D31" s="15">
        <v>82602</v>
      </c>
      <c r="E31" s="15">
        <v>83004</v>
      </c>
      <c r="F31" s="15">
        <v>82967</v>
      </c>
      <c r="G31" s="15">
        <v>81887</v>
      </c>
      <c r="H31" s="15">
        <v>80426</v>
      </c>
      <c r="I31" s="15">
        <v>80143</v>
      </c>
      <c r="J31" s="15">
        <v>80984</v>
      </c>
      <c r="K31" s="15">
        <v>83421</v>
      </c>
      <c r="L31" s="15">
        <v>84746</v>
      </c>
      <c r="M31" s="15">
        <v>85074</v>
      </c>
      <c r="N31" s="15">
        <v>84572</v>
      </c>
    </row>
    <row r="32" spans="1:14" s="9" customFormat="1" x14ac:dyDescent="0.2">
      <c r="A32" s="5" t="s">
        <v>28</v>
      </c>
      <c r="B32" s="14">
        <f>'[1]Employment Pivots'!N96</f>
        <v>129893.75</v>
      </c>
      <c r="C32" s="15">
        <f>'[1]Employment Pivots'!B96</f>
        <v>129468</v>
      </c>
      <c r="D32" s="15">
        <f>'[1]Employment Pivots'!C96</f>
        <v>130562</v>
      </c>
      <c r="E32" s="15">
        <f>'[1]Employment Pivots'!D96</f>
        <v>131877</v>
      </c>
      <c r="F32" s="15">
        <f>'[1]Employment Pivots'!E96</f>
        <v>133173</v>
      </c>
      <c r="G32" s="15">
        <f>'[1]Employment Pivots'!F96</f>
        <v>135607</v>
      </c>
      <c r="H32" s="15">
        <f>'[1]Employment Pivots'!G96</f>
        <v>128844</v>
      </c>
      <c r="I32" s="15">
        <f>'[1]Employment Pivots'!H96</f>
        <v>115817</v>
      </c>
      <c r="J32" s="15">
        <f>'[1]Employment Pivots'!I96</f>
        <v>121245</v>
      </c>
      <c r="K32" s="15">
        <f>'[1]Employment Pivots'!J96</f>
        <v>131558</v>
      </c>
      <c r="L32" s="15">
        <f>'[1]Employment Pivots'!K96</f>
        <v>133544</v>
      </c>
      <c r="M32" s="15">
        <f>'[1]Employment Pivots'!L96</f>
        <v>133911</v>
      </c>
      <c r="N32" s="15">
        <f>'[1]Employment Pivots'!M96</f>
        <v>133119</v>
      </c>
    </row>
    <row r="35" spans="1:1" ht="13.5" thickBot="1" x14ac:dyDescent="0.25"/>
    <row r="36" spans="1:1" x14ac:dyDescent="0.2">
      <c r="A36" s="4" t="s">
        <v>31</v>
      </c>
    </row>
  </sheetData>
  <mergeCells count="2">
    <mergeCell ref="D2:J2"/>
    <mergeCell ref="D3:J3"/>
  </mergeCells>
  <printOptions horizontalCentered="1"/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Form2</vt:lpstr>
      <vt:lpstr>Sheet1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2016-10-06T21:31:16Z</cp:lastPrinted>
  <dcterms:created xsi:type="dcterms:W3CDTF">2011-11-30T23:44:52Z</dcterms:created>
  <dcterms:modified xsi:type="dcterms:W3CDTF">2022-12-12T17:20:39Z</dcterms:modified>
</cp:coreProperties>
</file>