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19\Excel\"/>
    </mc:Choice>
  </mc:AlternateContent>
  <bookViews>
    <workbookView xWindow="0" yWindow="0" windowWidth="20490" windowHeight="7755"/>
  </bookViews>
  <sheets>
    <sheet name="Table3" sheetId="1" r:id="rId1"/>
  </sheets>
  <definedNames>
    <definedName name="_xlnm.Print_Area" localSheetId="0">Table3!$A$1:$J$41</definedName>
  </definedNames>
  <calcPr calcId="152511"/>
</workbook>
</file>

<file path=xl/calcChain.xml><?xml version="1.0" encoding="utf-8"?>
<calcChain xmlns="http://schemas.openxmlformats.org/spreadsheetml/2006/main">
  <c r="E36" i="1" l="1"/>
  <c r="C36" i="1"/>
  <c r="B36" i="1"/>
  <c r="G36" i="1" l="1"/>
  <c r="H36" i="1" s="1"/>
  <c r="G37" i="1"/>
  <c r="H37" i="1" s="1"/>
  <c r="G34" i="1"/>
  <c r="G33" i="1"/>
  <c r="G32" i="1"/>
  <c r="G31" i="1"/>
  <c r="G30" i="1"/>
  <c r="G26" i="1"/>
  <c r="G25" i="1"/>
  <c r="G24" i="1"/>
  <c r="G23" i="1"/>
  <c r="G22" i="1"/>
  <c r="G38" i="1" l="1"/>
  <c r="H38" i="1" s="1"/>
  <c r="B11" i="1"/>
  <c r="H32" i="1" l="1"/>
  <c r="H34" i="1"/>
  <c r="H33" i="1"/>
  <c r="H31" i="1"/>
  <c r="H30" i="1"/>
  <c r="H26" i="1"/>
  <c r="H25" i="1"/>
  <c r="H24" i="1"/>
  <c r="H23" i="1"/>
  <c r="H22" i="1"/>
  <c r="G18" i="1"/>
  <c r="G17" i="1"/>
  <c r="G16" i="1"/>
  <c r="H16" i="1" s="1"/>
  <c r="G15" i="1"/>
  <c r="H15" i="1" s="1"/>
  <c r="G14" i="1"/>
  <c r="G13" i="1"/>
  <c r="G12" i="1"/>
  <c r="H12" i="1" s="1"/>
  <c r="D38" i="1"/>
  <c r="D37" i="1"/>
  <c r="D34" i="1"/>
  <c r="D33" i="1"/>
  <c r="D32" i="1"/>
  <c r="D31" i="1"/>
  <c r="D30" i="1"/>
  <c r="D26" i="1"/>
  <c r="D25" i="1"/>
  <c r="D24" i="1"/>
  <c r="D23" i="1"/>
  <c r="D22" i="1"/>
  <c r="G21" i="1"/>
  <c r="H21" i="1" s="1"/>
  <c r="E11" i="1"/>
  <c r="C11" i="1"/>
  <c r="D11" i="1" s="1"/>
  <c r="D18" i="1"/>
  <c r="D17" i="1"/>
  <c r="D16" i="1"/>
  <c r="D15" i="1"/>
  <c r="D14" i="1"/>
  <c r="D13" i="1"/>
  <c r="D12" i="1"/>
  <c r="D36" i="1" l="1"/>
  <c r="D29" i="1"/>
  <c r="D21" i="1"/>
  <c r="G29" i="1"/>
  <c r="H29" i="1" s="1"/>
  <c r="H18" i="1"/>
  <c r="H17" i="1"/>
  <c r="H14" i="1"/>
  <c r="H13" i="1"/>
  <c r="G11" i="1"/>
  <c r="H11" i="1" s="1"/>
</calcChain>
</file>

<file path=xl/sharedStrings.xml><?xml version="1.0" encoding="utf-8"?>
<sst xmlns="http://schemas.openxmlformats.org/spreadsheetml/2006/main" count="45" uniqueCount="27">
  <si>
    <t xml:space="preserve">Civilian </t>
  </si>
  <si>
    <t>Civilian Labor Force</t>
  </si>
  <si>
    <t>Unemployment</t>
  </si>
  <si>
    <t xml:space="preserve">Noninstitutional </t>
  </si>
  <si>
    <t>Percent of</t>
  </si>
  <si>
    <t>Total</t>
  </si>
  <si>
    <t>Population</t>
  </si>
  <si>
    <t xml:space="preserve">Number  </t>
  </si>
  <si>
    <t>Employment</t>
  </si>
  <si>
    <t>Number</t>
  </si>
  <si>
    <t xml:space="preserve">Rate </t>
  </si>
  <si>
    <t>16 to 19 years</t>
  </si>
  <si>
    <t>20 to 24 years</t>
  </si>
  <si>
    <t>25 to 34 years</t>
  </si>
  <si>
    <t>35 to 44 years</t>
  </si>
  <si>
    <t>45 to 54 years</t>
  </si>
  <si>
    <t>55 to 64 years</t>
  </si>
  <si>
    <t>65 and over</t>
  </si>
  <si>
    <t>Men</t>
  </si>
  <si>
    <t>Women</t>
  </si>
  <si>
    <t>U.S.</t>
  </si>
  <si>
    <t>Civilian</t>
  </si>
  <si>
    <t>Labor Force</t>
  </si>
  <si>
    <t>Totals may not add due to rounding. Percent of Population may not calculate due to rounding.</t>
  </si>
  <si>
    <t>Hispanic/Latino Ethnicity</t>
  </si>
  <si>
    <t>TABLE 3. EMPLOYMENT STATUS OF UTAH'S NONINSTITUTIONAL POPULATION BY SEX &amp; AGE: 2019 ANNUAL AVERAGES</t>
  </si>
  <si>
    <t>Source:  U.S. Bureau of Labor Statistics, https://www.bls.gov/lau/ex14tables.htm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</si>
</sst>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\ ;\(&quot;$&quot;#,##0\)"/>
    <numFmt numFmtId="165" formatCode="m/d"/>
    <numFmt numFmtId="166" formatCode="0.0"/>
  </numFmts>
  <fonts count="1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.5"/>
      <name val="Arial"/>
      <family val="2"/>
    </font>
    <font>
      <b/>
      <sz val="10.5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7" fillId="0" borderId="1" applyNumberFormat="0" applyFont="0" applyBorder="0" applyAlignment="0" applyProtection="0"/>
  </cellStyleXfs>
  <cellXfs count="36">
    <xf numFmtId="0" fontId="0" fillId="0" borderId="0" xfId="0"/>
    <xf numFmtId="0" fontId="0" fillId="0" borderId="0" xfId="0" applyNumberFormat="1" applyFont="1" applyAlignment="1">
      <alignment horizontal="right"/>
    </xf>
    <xf numFmtId="0" fontId="3" fillId="0" borderId="0" xfId="0" applyFont="1" applyBorder="1"/>
    <xf numFmtId="166" fontId="0" fillId="0" borderId="0" xfId="0" applyNumberFormat="1"/>
    <xf numFmtId="3" fontId="7" fillId="0" borderId="0" xfId="0" applyNumberFormat="1" applyFont="1"/>
    <xf numFmtId="0" fontId="3" fillId="0" borderId="2" xfId="0" applyFont="1" applyBorder="1"/>
    <xf numFmtId="0" fontId="4" fillId="0" borderId="2" xfId="0" applyFont="1" applyBorder="1" applyAlignment="1">
      <alignment horizontal="right"/>
    </xf>
    <xf numFmtId="0" fontId="7" fillId="0" borderId="0" xfId="0" applyFont="1"/>
    <xf numFmtId="0" fontId="7" fillId="0" borderId="2" xfId="0" applyNumberFormat="1" applyFont="1" applyFill="1" applyBorder="1" applyAlignment="1" applyProtection="1"/>
    <xf numFmtId="166" fontId="7" fillId="0" borderId="0" xfId="0" applyNumberFormat="1" applyFont="1"/>
    <xf numFmtId="166" fontId="7" fillId="0" borderId="0" xfId="0" applyNumberFormat="1" applyFont="1" applyAlignment="1">
      <alignment horizontal="right"/>
    </xf>
    <xf numFmtId="0" fontId="0" fillId="0" borderId="3" xfId="0" applyBorder="1"/>
    <xf numFmtId="3" fontId="8" fillId="0" borderId="0" xfId="0" applyNumberFormat="1" applyFont="1"/>
    <xf numFmtId="0" fontId="8" fillId="0" borderId="0" xfId="0" applyFont="1"/>
    <xf numFmtId="0" fontId="8" fillId="0" borderId="0" xfId="0" applyNumberFormat="1" applyFont="1"/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/>
    <xf numFmtId="0" fontId="11" fillId="2" borderId="0" xfId="0" applyFont="1" applyFill="1" applyBorder="1"/>
    <xf numFmtId="0" fontId="3" fillId="3" borderId="0" xfId="0" applyFont="1" applyFill="1" applyBorder="1"/>
    <xf numFmtId="166" fontId="0" fillId="3" borderId="0" xfId="0" applyNumberFormat="1" applyFont="1" applyFill="1" applyAlignment="1">
      <alignment horizontal="right"/>
    </xf>
    <xf numFmtId="0" fontId="0" fillId="3" borderId="0" xfId="0" applyFill="1"/>
    <xf numFmtId="0" fontId="6" fillId="3" borderId="0" xfId="0" applyFont="1" applyFill="1" applyAlignment="1">
      <alignment horizontal="right"/>
    </xf>
    <xf numFmtId="0" fontId="7" fillId="3" borderId="0" xfId="0" applyFont="1" applyFill="1"/>
    <xf numFmtId="0" fontId="3" fillId="3" borderId="0" xfId="0" applyFont="1" applyFill="1" applyAlignment="1">
      <alignment horizontal="right"/>
    </xf>
    <xf numFmtId="0" fontId="4" fillId="4" borderId="0" xfId="0" applyFont="1" applyFill="1" applyBorder="1"/>
    <xf numFmtId="4" fontId="3" fillId="4" borderId="0" xfId="0" applyNumberFormat="1" applyFont="1" applyFill="1" applyBorder="1" applyAlignment="1">
      <alignment horizontal="right"/>
    </xf>
    <xf numFmtId="0" fontId="7" fillId="4" borderId="0" xfId="0" applyFont="1" applyFill="1"/>
    <xf numFmtId="0" fontId="3" fillId="4" borderId="0" xfId="0" applyFont="1" applyFill="1" applyAlignment="1">
      <alignment horizontal="right"/>
    </xf>
    <xf numFmtId="0" fontId="3" fillId="4" borderId="0" xfId="0" applyFont="1" applyFill="1" applyBorder="1"/>
    <xf numFmtId="4" fontId="7" fillId="4" borderId="0" xfId="0" applyNumberFormat="1" applyFont="1" applyFill="1"/>
    <xf numFmtId="0" fontId="3" fillId="4" borderId="0" xfId="0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/>
    <xf numFmtId="0" fontId="3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sqref="A1:I1"/>
    </sheetView>
  </sheetViews>
  <sheetFormatPr defaultRowHeight="12.75" x14ac:dyDescent="0.2"/>
  <cols>
    <col min="1" max="1" width="16.5703125" customWidth="1"/>
    <col min="2" max="2" width="17" customWidth="1"/>
    <col min="3" max="3" width="14.28515625" customWidth="1"/>
    <col min="4" max="4" width="10.85546875" customWidth="1"/>
    <col min="5" max="5" width="14.28515625" customWidth="1"/>
    <col min="6" max="6" width="5.7109375" customWidth="1"/>
    <col min="7" max="7" width="8.140625" bestFit="1" customWidth="1"/>
    <col min="8" max="8" width="8" customWidth="1"/>
    <col min="9" max="9" width="17.140625" customWidth="1"/>
  </cols>
  <sheetData>
    <row r="1" spans="1:10" x14ac:dyDescent="0.2">
      <c r="A1" s="35"/>
      <c r="B1" s="35"/>
      <c r="C1" s="35"/>
      <c r="D1" s="35"/>
      <c r="E1" s="35"/>
      <c r="F1" s="35"/>
      <c r="G1" s="35"/>
      <c r="H1" s="35"/>
      <c r="I1" s="35"/>
      <c r="J1" s="1"/>
    </row>
    <row r="2" spans="1:10" ht="13.5" x14ac:dyDescent="0.2">
      <c r="A2" s="15" t="s">
        <v>25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">
      <c r="A3" s="17"/>
      <c r="B3" s="17"/>
      <c r="C3" s="16"/>
      <c r="D3" s="17"/>
      <c r="E3" s="16"/>
      <c r="F3" s="16"/>
      <c r="G3" s="16"/>
      <c r="H3" s="17"/>
      <c r="I3" s="16"/>
      <c r="J3" s="16"/>
    </row>
    <row r="4" spans="1:10" x14ac:dyDescent="0.2">
      <c r="A4" s="18"/>
      <c r="B4" s="18"/>
      <c r="C4" s="19"/>
      <c r="D4" s="19"/>
      <c r="E4" s="18"/>
      <c r="F4" s="18"/>
      <c r="G4" s="19"/>
      <c r="H4" s="19"/>
      <c r="I4" s="20"/>
      <c r="J4" s="20"/>
    </row>
    <row r="5" spans="1:10" x14ac:dyDescent="0.2">
      <c r="A5" s="20"/>
      <c r="B5" s="20"/>
      <c r="C5" s="20"/>
      <c r="D5" s="20"/>
      <c r="E5" s="20"/>
      <c r="F5" s="20"/>
      <c r="G5" s="20"/>
      <c r="H5" s="20"/>
      <c r="I5" s="21" t="s">
        <v>20</v>
      </c>
      <c r="J5" s="20"/>
    </row>
    <row r="6" spans="1:10" s="7" customFormat="1" x14ac:dyDescent="0.2">
      <c r="A6" s="22"/>
      <c r="B6" s="22"/>
      <c r="C6" s="33" t="s">
        <v>1</v>
      </c>
      <c r="D6" s="34"/>
      <c r="E6" s="34"/>
      <c r="F6" s="22"/>
      <c r="G6" s="33" t="s">
        <v>2</v>
      </c>
      <c r="H6" s="33"/>
      <c r="I6" s="23" t="s">
        <v>21</v>
      </c>
      <c r="J6" s="22"/>
    </row>
    <row r="7" spans="1:10" s="7" customFormat="1" ht="12.95" customHeight="1" x14ac:dyDescent="0.2">
      <c r="A7" s="24"/>
      <c r="B7" s="25" t="s">
        <v>0</v>
      </c>
      <c r="C7" s="26"/>
      <c r="D7" s="26"/>
      <c r="E7" s="26"/>
      <c r="F7" s="24"/>
      <c r="G7" s="26"/>
      <c r="H7" s="26"/>
      <c r="I7" s="27" t="s">
        <v>22</v>
      </c>
      <c r="J7" s="26"/>
    </row>
    <row r="8" spans="1:10" s="7" customFormat="1" ht="12.95" customHeight="1" x14ac:dyDescent="0.2">
      <c r="A8" s="28"/>
      <c r="B8" s="25" t="s">
        <v>3</v>
      </c>
      <c r="C8" s="29"/>
      <c r="D8" s="30" t="s">
        <v>4</v>
      </c>
      <c r="E8" s="25" t="s">
        <v>5</v>
      </c>
      <c r="F8" s="31"/>
      <c r="G8" s="30"/>
      <c r="H8" s="30"/>
      <c r="I8" s="27" t="s">
        <v>4</v>
      </c>
      <c r="J8" s="26"/>
    </row>
    <row r="9" spans="1:10" s="7" customFormat="1" ht="12.95" customHeight="1" thickBot="1" x14ac:dyDescent="0.25">
      <c r="A9" s="28"/>
      <c r="B9" s="30" t="s">
        <v>6</v>
      </c>
      <c r="C9" s="30" t="s">
        <v>7</v>
      </c>
      <c r="D9" s="30" t="s">
        <v>6</v>
      </c>
      <c r="E9" s="30" t="s">
        <v>8</v>
      </c>
      <c r="F9" s="31"/>
      <c r="G9" s="30" t="s">
        <v>9</v>
      </c>
      <c r="H9" s="30" t="s">
        <v>10</v>
      </c>
      <c r="I9" s="27" t="s">
        <v>6</v>
      </c>
      <c r="J9" s="26"/>
    </row>
    <row r="10" spans="1:10" s="7" customFormat="1" ht="12.95" customHeight="1" thickTop="1" x14ac:dyDescent="0.2">
      <c r="A10" s="5"/>
      <c r="B10" s="6"/>
      <c r="C10" s="6"/>
      <c r="D10" s="6"/>
      <c r="E10" s="6"/>
      <c r="F10" s="8"/>
      <c r="G10" s="6"/>
      <c r="H10" s="6"/>
      <c r="I10" s="6"/>
    </row>
    <row r="11" spans="1:10" s="7" customFormat="1" x14ac:dyDescent="0.2">
      <c r="A11" s="2" t="s">
        <v>5</v>
      </c>
      <c r="B11" s="4">
        <f>SUM(B12:B18)</f>
        <v>2351000</v>
      </c>
      <c r="C11" s="4">
        <f>SUM(C12:C18)</f>
        <v>1607000</v>
      </c>
      <c r="D11" s="9">
        <f>(C11/B11)*100</f>
        <v>68.353891960867713</v>
      </c>
      <c r="E11" s="4">
        <f>SUM(E12:E18)</f>
        <v>1567000</v>
      </c>
      <c r="F11" s="4"/>
      <c r="G11" s="4">
        <f>+C11-E11</f>
        <v>40000</v>
      </c>
      <c r="H11" s="10">
        <f>(G11/C11)*100</f>
        <v>2.4891101431238334</v>
      </c>
      <c r="I11" s="9">
        <v>63.1</v>
      </c>
    </row>
    <row r="12" spans="1:10" s="7" customFormat="1" x14ac:dyDescent="0.2">
      <c r="A12" s="4" t="s">
        <v>11</v>
      </c>
      <c r="B12" s="4">
        <v>196000</v>
      </c>
      <c r="C12" s="4">
        <v>104000</v>
      </c>
      <c r="D12" s="9">
        <f t="shared" ref="D12:D18" si="0">(C12/B12)*100</f>
        <v>53.061224489795919</v>
      </c>
      <c r="E12" s="4">
        <v>97000</v>
      </c>
      <c r="F12" s="4"/>
      <c r="G12" s="4">
        <f t="shared" ref="G12:G38" si="1">+C12-E12</f>
        <v>7000</v>
      </c>
      <c r="H12" s="10">
        <f t="shared" ref="H12:H18" si="2">(G12/C12)*100</f>
        <v>6.7307692307692308</v>
      </c>
      <c r="I12" s="9">
        <v>35.1</v>
      </c>
    </row>
    <row r="13" spans="1:10" s="7" customFormat="1" x14ac:dyDescent="0.2">
      <c r="A13" s="4" t="s">
        <v>12</v>
      </c>
      <c r="B13" s="4">
        <v>270000</v>
      </c>
      <c r="C13" s="4">
        <v>221000</v>
      </c>
      <c r="D13" s="9">
        <f t="shared" si="0"/>
        <v>81.851851851851848</v>
      </c>
      <c r="E13" s="4">
        <v>212000</v>
      </c>
      <c r="F13" s="4"/>
      <c r="G13" s="4">
        <f t="shared" si="1"/>
        <v>9000</v>
      </c>
      <c r="H13" s="10">
        <f t="shared" si="2"/>
        <v>4.0723981900452486</v>
      </c>
      <c r="I13" s="9">
        <v>72.2</v>
      </c>
    </row>
    <row r="14" spans="1:10" s="7" customFormat="1" x14ac:dyDescent="0.2">
      <c r="A14" s="4" t="s">
        <v>13</v>
      </c>
      <c r="B14" s="4">
        <v>455000</v>
      </c>
      <c r="C14" s="4">
        <v>376000</v>
      </c>
      <c r="D14" s="9">
        <f t="shared" si="0"/>
        <v>82.637362637362628</v>
      </c>
      <c r="E14" s="4">
        <v>368000</v>
      </c>
      <c r="F14" s="4"/>
      <c r="G14" s="4">
        <f t="shared" si="1"/>
        <v>8000</v>
      </c>
      <c r="H14" s="10">
        <f t="shared" si="2"/>
        <v>2.1276595744680851</v>
      </c>
      <c r="I14" s="9">
        <v>82.9</v>
      </c>
    </row>
    <row r="15" spans="1:10" s="7" customFormat="1" x14ac:dyDescent="0.2">
      <c r="A15" s="4" t="s">
        <v>14</v>
      </c>
      <c r="B15" s="4">
        <v>443000</v>
      </c>
      <c r="C15" s="4">
        <v>361000</v>
      </c>
      <c r="D15" s="9">
        <f t="shared" si="0"/>
        <v>81.489841986455986</v>
      </c>
      <c r="E15" s="4">
        <v>355000</v>
      </c>
      <c r="F15" s="4"/>
      <c r="G15" s="4">
        <f t="shared" si="1"/>
        <v>6000</v>
      </c>
      <c r="H15" s="10">
        <f t="shared" si="2"/>
        <v>1.662049861495845</v>
      </c>
      <c r="I15" s="9">
        <v>83.2</v>
      </c>
    </row>
    <row r="16" spans="1:10" s="7" customFormat="1" x14ac:dyDescent="0.2">
      <c r="A16" s="4" t="s">
        <v>15</v>
      </c>
      <c r="B16" s="4">
        <v>321000</v>
      </c>
      <c r="C16" s="4">
        <v>272000</v>
      </c>
      <c r="D16" s="9">
        <f t="shared" si="0"/>
        <v>84.73520249221184</v>
      </c>
      <c r="E16" s="4">
        <v>266000</v>
      </c>
      <c r="F16" s="4"/>
      <c r="G16" s="4">
        <f t="shared" si="1"/>
        <v>6000</v>
      </c>
      <c r="H16" s="10">
        <f t="shared" si="2"/>
        <v>2.2058823529411766</v>
      </c>
      <c r="I16" s="9">
        <v>81.5</v>
      </c>
    </row>
    <row r="17" spans="1:9" s="7" customFormat="1" x14ac:dyDescent="0.2">
      <c r="A17" s="4" t="s">
        <v>16</v>
      </c>
      <c r="B17" s="4">
        <v>290000</v>
      </c>
      <c r="C17" s="4">
        <v>195000</v>
      </c>
      <c r="D17" s="9">
        <f t="shared" si="0"/>
        <v>67.241379310344826</v>
      </c>
      <c r="E17" s="4">
        <v>192000</v>
      </c>
      <c r="F17" s="4"/>
      <c r="G17" s="4">
        <f t="shared" si="1"/>
        <v>3000</v>
      </c>
      <c r="H17" s="10">
        <f t="shared" si="2"/>
        <v>1.5384615384615385</v>
      </c>
      <c r="I17" s="9">
        <v>65.5</v>
      </c>
    </row>
    <row r="18" spans="1:9" s="7" customFormat="1" x14ac:dyDescent="0.2">
      <c r="A18" s="4" t="s">
        <v>17</v>
      </c>
      <c r="B18" s="4">
        <v>376000</v>
      </c>
      <c r="C18" s="4">
        <v>78000</v>
      </c>
      <c r="D18" s="9">
        <f t="shared" si="0"/>
        <v>20.74468085106383</v>
      </c>
      <c r="E18" s="4">
        <v>77000</v>
      </c>
      <c r="F18" s="4"/>
      <c r="G18" s="4">
        <f t="shared" si="1"/>
        <v>1000</v>
      </c>
      <c r="H18" s="10">
        <f t="shared" si="2"/>
        <v>1.2820512820512819</v>
      </c>
      <c r="I18" s="9">
        <v>20.2</v>
      </c>
    </row>
    <row r="19" spans="1:9" s="7" customFormat="1" x14ac:dyDescent="0.2">
      <c r="A19" s="4"/>
      <c r="B19" s="4"/>
      <c r="C19" s="4"/>
      <c r="D19" s="9"/>
      <c r="E19" s="4"/>
      <c r="F19" s="4"/>
      <c r="G19" s="4"/>
      <c r="H19" s="9"/>
      <c r="I19" s="9"/>
    </row>
    <row r="20" spans="1:9" s="7" customFormat="1" x14ac:dyDescent="0.2">
      <c r="A20" s="2" t="s">
        <v>18</v>
      </c>
      <c r="B20" s="4"/>
      <c r="C20" s="4"/>
      <c r="D20" s="9"/>
      <c r="E20" s="4"/>
      <c r="F20" s="4"/>
      <c r="G20" s="4"/>
      <c r="H20" s="9"/>
      <c r="I20" s="9"/>
    </row>
    <row r="21" spans="1:9" s="7" customFormat="1" x14ac:dyDescent="0.2">
      <c r="A21" s="4" t="s">
        <v>5</v>
      </c>
      <c r="B21" s="4">
        <v>1171000</v>
      </c>
      <c r="C21" s="4">
        <v>891000</v>
      </c>
      <c r="D21" s="9">
        <f t="shared" ref="D21:D38" si="3">(C21/B21)*100</f>
        <v>76.088812980358668</v>
      </c>
      <c r="E21" s="4">
        <v>869000</v>
      </c>
      <c r="F21" s="4"/>
      <c r="G21" s="4">
        <f t="shared" si="1"/>
        <v>22000</v>
      </c>
      <c r="H21" s="10">
        <f>(G21/C21)*100</f>
        <v>2.4691358024691357</v>
      </c>
      <c r="I21" s="9">
        <v>69.2</v>
      </c>
    </row>
    <row r="22" spans="1:9" s="7" customFormat="1" x14ac:dyDescent="0.2">
      <c r="A22" s="4" t="s">
        <v>12</v>
      </c>
      <c r="B22" s="4">
        <v>148000</v>
      </c>
      <c r="C22" s="4">
        <v>126000</v>
      </c>
      <c r="D22" s="9">
        <f t="shared" si="3"/>
        <v>85.13513513513513</v>
      </c>
      <c r="E22" s="4">
        <v>120000</v>
      </c>
      <c r="F22" s="4"/>
      <c r="G22" s="4">
        <f t="shared" si="1"/>
        <v>6000</v>
      </c>
      <c r="H22" s="10">
        <f t="shared" ref="H22:H26" si="4">(G22/C22)*100</f>
        <v>4.7619047619047619</v>
      </c>
      <c r="I22" s="9">
        <v>73.5</v>
      </c>
    </row>
    <row r="23" spans="1:9" s="7" customFormat="1" x14ac:dyDescent="0.2">
      <c r="A23" s="4" t="s">
        <v>13</v>
      </c>
      <c r="B23" s="4">
        <v>223000</v>
      </c>
      <c r="C23" s="4">
        <v>205000</v>
      </c>
      <c r="D23" s="9">
        <f t="shared" si="3"/>
        <v>91.928251121076229</v>
      </c>
      <c r="E23" s="4">
        <v>202000</v>
      </c>
      <c r="F23" s="4"/>
      <c r="G23" s="4">
        <f t="shared" si="1"/>
        <v>3000</v>
      </c>
      <c r="H23" s="10">
        <f t="shared" si="4"/>
        <v>1.4634146341463417</v>
      </c>
      <c r="I23" s="9">
        <v>89.1</v>
      </c>
    </row>
    <row r="24" spans="1:9" s="7" customFormat="1" x14ac:dyDescent="0.2">
      <c r="A24" s="4" t="s">
        <v>14</v>
      </c>
      <c r="B24" s="4">
        <v>223000</v>
      </c>
      <c r="C24" s="4">
        <v>205000</v>
      </c>
      <c r="D24" s="9">
        <f t="shared" si="3"/>
        <v>91.928251121076229</v>
      </c>
      <c r="E24" s="4">
        <v>202000</v>
      </c>
      <c r="F24" s="4"/>
      <c r="G24" s="4">
        <f t="shared" si="1"/>
        <v>3000</v>
      </c>
      <c r="H24" s="10">
        <f t="shared" si="4"/>
        <v>1.4634146341463417</v>
      </c>
      <c r="I24" s="9">
        <v>90.9</v>
      </c>
    </row>
    <row r="25" spans="1:9" s="7" customFormat="1" x14ac:dyDescent="0.2">
      <c r="A25" s="4" t="s">
        <v>15</v>
      </c>
      <c r="B25" s="4">
        <v>163000</v>
      </c>
      <c r="C25" s="4">
        <v>152000</v>
      </c>
      <c r="D25" s="9">
        <f t="shared" si="3"/>
        <v>93.251533742331276</v>
      </c>
      <c r="E25" s="4">
        <v>149000</v>
      </c>
      <c r="F25" s="4"/>
      <c r="G25" s="4">
        <f t="shared" si="1"/>
        <v>3000</v>
      </c>
      <c r="H25" s="10">
        <f t="shared" si="4"/>
        <v>1.9736842105263157</v>
      </c>
      <c r="I25" s="9">
        <v>87.5</v>
      </c>
    </row>
    <row r="26" spans="1:9" s="7" customFormat="1" x14ac:dyDescent="0.2">
      <c r="A26" s="4" t="s">
        <v>16</v>
      </c>
      <c r="B26" s="4">
        <v>139000</v>
      </c>
      <c r="C26" s="4">
        <v>106000</v>
      </c>
      <c r="D26" s="9">
        <f t="shared" si="3"/>
        <v>76.258992805755398</v>
      </c>
      <c r="E26" s="4">
        <v>104000</v>
      </c>
      <c r="F26" s="4"/>
      <c r="G26" s="4">
        <f t="shared" si="1"/>
        <v>2000</v>
      </c>
      <c r="H26" s="10">
        <f t="shared" si="4"/>
        <v>1.8867924528301887</v>
      </c>
      <c r="I26" s="9">
        <v>71.599999999999994</v>
      </c>
    </row>
    <row r="27" spans="1:9" s="7" customFormat="1" x14ac:dyDescent="0.2">
      <c r="A27" s="4"/>
      <c r="B27" s="4"/>
      <c r="C27" s="4"/>
      <c r="D27" s="9"/>
      <c r="E27" s="4"/>
      <c r="F27" s="4"/>
      <c r="G27" s="4"/>
      <c r="H27" s="9"/>
      <c r="I27" s="9"/>
    </row>
    <row r="28" spans="1:9" s="7" customFormat="1" x14ac:dyDescent="0.2">
      <c r="A28" s="2" t="s">
        <v>19</v>
      </c>
      <c r="B28" s="4"/>
      <c r="C28" s="4"/>
      <c r="D28" s="9"/>
      <c r="E28" s="4"/>
      <c r="F28" s="4"/>
      <c r="G28" s="4"/>
      <c r="H28" s="9"/>
      <c r="I28" s="9"/>
    </row>
    <row r="29" spans="1:9" s="7" customFormat="1" x14ac:dyDescent="0.2">
      <c r="A29" s="4" t="s">
        <v>5</v>
      </c>
      <c r="B29" s="4">
        <v>1180000</v>
      </c>
      <c r="C29" s="4">
        <v>716000</v>
      </c>
      <c r="D29" s="9">
        <f t="shared" si="3"/>
        <v>60.677966101694913</v>
      </c>
      <c r="E29" s="4">
        <v>696000</v>
      </c>
      <c r="F29" s="4"/>
      <c r="G29" s="4">
        <f t="shared" si="1"/>
        <v>20000</v>
      </c>
      <c r="H29" s="10">
        <f>(G29/C29)*100</f>
        <v>2.7932960893854748</v>
      </c>
      <c r="I29" s="9">
        <v>57.5</v>
      </c>
    </row>
    <row r="30" spans="1:9" s="7" customFormat="1" x14ac:dyDescent="0.2">
      <c r="A30" s="4" t="s">
        <v>12</v>
      </c>
      <c r="B30" s="4">
        <v>122000</v>
      </c>
      <c r="C30" s="4">
        <v>95000</v>
      </c>
      <c r="D30" s="9">
        <f t="shared" si="3"/>
        <v>77.868852459016395</v>
      </c>
      <c r="E30" s="4">
        <v>92000</v>
      </c>
      <c r="F30" s="4"/>
      <c r="G30" s="4">
        <f t="shared" si="1"/>
        <v>3000</v>
      </c>
      <c r="H30" s="10">
        <f t="shared" ref="H30:H38" si="5">(G30/C30)*100</f>
        <v>3.1578947368421053</v>
      </c>
      <c r="I30" s="9">
        <v>70</v>
      </c>
    </row>
    <row r="31" spans="1:9" s="7" customFormat="1" x14ac:dyDescent="0.2">
      <c r="A31" s="4" t="s">
        <v>13</v>
      </c>
      <c r="B31" s="4">
        <v>232000</v>
      </c>
      <c r="C31" s="4">
        <v>170000</v>
      </c>
      <c r="D31" s="9">
        <f t="shared" si="3"/>
        <v>73.275862068965509</v>
      </c>
      <c r="E31" s="4">
        <v>166000</v>
      </c>
      <c r="F31" s="4"/>
      <c r="G31" s="4">
        <f t="shared" si="1"/>
        <v>4000</v>
      </c>
      <c r="H31" s="10">
        <f t="shared" si="5"/>
        <v>2.3529411764705883</v>
      </c>
      <c r="I31" s="9">
        <v>76.7</v>
      </c>
    </row>
    <row r="32" spans="1:9" s="7" customFormat="1" x14ac:dyDescent="0.2">
      <c r="A32" s="4" t="s">
        <v>14</v>
      </c>
      <c r="B32" s="4">
        <v>221000</v>
      </c>
      <c r="C32" s="4">
        <v>156000</v>
      </c>
      <c r="D32" s="9">
        <f t="shared" si="3"/>
        <v>70.588235294117652</v>
      </c>
      <c r="E32" s="4">
        <v>152000</v>
      </c>
      <c r="F32" s="4"/>
      <c r="G32" s="4">
        <f t="shared" si="1"/>
        <v>4000</v>
      </c>
      <c r="H32" s="10">
        <f t="shared" si="5"/>
        <v>2.5641025641025639</v>
      </c>
      <c r="I32" s="9">
        <v>75.7</v>
      </c>
    </row>
    <row r="33" spans="1:9" s="7" customFormat="1" x14ac:dyDescent="0.2">
      <c r="A33" s="4" t="s">
        <v>15</v>
      </c>
      <c r="B33" s="4">
        <v>158000</v>
      </c>
      <c r="C33" s="4">
        <v>120000</v>
      </c>
      <c r="D33" s="9">
        <f t="shared" si="3"/>
        <v>75.949367088607602</v>
      </c>
      <c r="E33" s="4">
        <v>117000</v>
      </c>
      <c r="F33" s="4"/>
      <c r="G33" s="4">
        <f t="shared" si="1"/>
        <v>3000</v>
      </c>
      <c r="H33" s="10">
        <f t="shared" si="5"/>
        <v>2.5</v>
      </c>
      <c r="I33" s="9">
        <v>75.8</v>
      </c>
    </row>
    <row r="34" spans="1:9" s="7" customFormat="1" x14ac:dyDescent="0.2">
      <c r="A34" s="4" t="s">
        <v>16</v>
      </c>
      <c r="B34" s="4">
        <v>151000</v>
      </c>
      <c r="C34" s="4">
        <v>89000</v>
      </c>
      <c r="D34" s="9">
        <f t="shared" si="3"/>
        <v>58.940397350993379</v>
      </c>
      <c r="E34" s="4">
        <v>88000</v>
      </c>
      <c r="F34" s="4"/>
      <c r="G34" s="4">
        <f t="shared" si="1"/>
        <v>1000</v>
      </c>
      <c r="H34" s="10">
        <f t="shared" si="5"/>
        <v>1.1235955056179776</v>
      </c>
      <c r="I34" s="9">
        <v>59.8</v>
      </c>
    </row>
    <row r="35" spans="1:9" s="7" customFormat="1" x14ac:dyDescent="0.2">
      <c r="A35" s="4"/>
      <c r="B35" s="4"/>
      <c r="C35" s="4"/>
      <c r="D35" s="9"/>
      <c r="E35" s="4"/>
      <c r="F35" s="4"/>
      <c r="G35" s="4"/>
      <c r="H35" s="9"/>
      <c r="I35" s="9"/>
    </row>
    <row r="36" spans="1:9" s="7" customFormat="1" ht="25.5" x14ac:dyDescent="0.2">
      <c r="A36" s="32" t="s">
        <v>24</v>
      </c>
      <c r="B36" s="4">
        <f>SUM(B37:B38)</f>
        <v>318000</v>
      </c>
      <c r="C36" s="4">
        <f>SUM(C37:C38)</f>
        <v>233000</v>
      </c>
      <c r="D36" s="9">
        <f t="shared" si="3"/>
        <v>73.270440251572325</v>
      </c>
      <c r="E36" s="4">
        <f>SUM(E37:E38)</f>
        <v>227000</v>
      </c>
      <c r="F36" s="4"/>
      <c r="G36" s="4">
        <f t="shared" si="1"/>
        <v>6000</v>
      </c>
      <c r="H36" s="10">
        <f t="shared" si="5"/>
        <v>2.5751072961373391</v>
      </c>
      <c r="I36" s="9">
        <v>66.7</v>
      </c>
    </row>
    <row r="37" spans="1:9" s="7" customFormat="1" x14ac:dyDescent="0.2">
      <c r="A37" s="4" t="s">
        <v>18</v>
      </c>
      <c r="B37" s="4">
        <v>163000</v>
      </c>
      <c r="C37" s="4">
        <v>140000</v>
      </c>
      <c r="D37" s="9">
        <f t="shared" si="3"/>
        <v>85.889570552147248</v>
      </c>
      <c r="E37" s="4">
        <v>136000</v>
      </c>
      <c r="F37" s="4"/>
      <c r="G37" s="4">
        <f t="shared" si="1"/>
        <v>4000</v>
      </c>
      <c r="H37" s="10">
        <f t="shared" si="5"/>
        <v>2.8571428571428572</v>
      </c>
      <c r="I37" s="9">
        <v>75.7</v>
      </c>
    </row>
    <row r="38" spans="1:9" s="7" customFormat="1" x14ac:dyDescent="0.2">
      <c r="A38" s="4" t="s">
        <v>19</v>
      </c>
      <c r="B38" s="4">
        <v>155000</v>
      </c>
      <c r="C38" s="4">
        <v>93000</v>
      </c>
      <c r="D38" s="9">
        <f t="shared" si="3"/>
        <v>60</v>
      </c>
      <c r="E38" s="4">
        <v>91000</v>
      </c>
      <c r="F38" s="4"/>
      <c r="G38" s="4">
        <f t="shared" si="1"/>
        <v>2000</v>
      </c>
      <c r="H38" s="10">
        <f t="shared" si="5"/>
        <v>2.1505376344086025</v>
      </c>
      <c r="I38" s="9">
        <v>57.5</v>
      </c>
    </row>
    <row r="39" spans="1:9" x14ac:dyDescent="0.2">
      <c r="A39" s="11"/>
    </row>
    <row r="40" spans="1:9" s="13" customFormat="1" x14ac:dyDescent="0.2">
      <c r="A40" s="12" t="s">
        <v>23</v>
      </c>
      <c r="B40" s="12"/>
      <c r="C40" s="12"/>
      <c r="D40" s="12"/>
      <c r="E40" s="12"/>
      <c r="F40" s="12"/>
      <c r="G40" s="12"/>
      <c r="H40" s="12"/>
    </row>
    <row r="41" spans="1:9" s="13" customFormat="1" x14ac:dyDescent="0.2">
      <c r="A41" s="12" t="s">
        <v>26</v>
      </c>
      <c r="B41" s="12"/>
      <c r="C41" s="12"/>
      <c r="D41" s="14"/>
      <c r="E41" s="12"/>
      <c r="F41" s="12"/>
      <c r="G41" s="12"/>
      <c r="H41" s="12"/>
    </row>
    <row r="42" spans="1:9" x14ac:dyDescent="0.2">
      <c r="D42" s="2"/>
      <c r="F42" s="2"/>
    </row>
    <row r="43" spans="1:9" x14ac:dyDescent="0.2">
      <c r="D43" s="3"/>
    </row>
    <row r="44" spans="1:9" x14ac:dyDescent="0.2">
      <c r="D44" s="3"/>
    </row>
    <row r="45" spans="1:9" x14ac:dyDescent="0.2">
      <c r="D45" s="3"/>
    </row>
  </sheetData>
  <mergeCells count="3">
    <mergeCell ref="C6:E6"/>
    <mergeCell ref="G6:H6"/>
    <mergeCell ref="A1:I1"/>
  </mergeCells>
  <phoneticPr fontId="0" type="noConversion"/>
  <printOptions horizontalCentered="1"/>
  <pageMargins left="0.25" right="0.25" top="0.75" bottom="0.75" header="0.3" footer="0.3"/>
  <pageSetup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Table3</vt:lpstr>
      <vt:lpstr>Table3!Print_Area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Mark Knold</cp:lastModifiedBy>
  <cp:lastPrinted>2014-10-30T22:00:44Z</cp:lastPrinted>
  <dcterms:created xsi:type="dcterms:W3CDTF">2002-10-17T20:04:52Z</dcterms:created>
  <dcterms:modified xsi:type="dcterms:W3CDTF">2021-01-11T22:38:42Z</dcterms:modified>
</cp:coreProperties>
</file>