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8795" windowHeight="7830" tabRatio="737"/>
  </bookViews>
  <sheets>
    <sheet name="Form9" sheetId="6" r:id="rId1"/>
  </sheets>
  <calcPr calcId="145621"/>
</workbook>
</file>

<file path=xl/calcChain.xml><?xml version="1.0" encoding="utf-8"?>
<calcChain xmlns="http://schemas.openxmlformats.org/spreadsheetml/2006/main">
  <c r="B29" i="6" l="1"/>
  <c r="L29" i="6"/>
  <c r="K29" i="6"/>
  <c r="I29" i="6"/>
  <c r="H29" i="6"/>
  <c r="F29" i="6"/>
  <c r="B7" i="6" l="1"/>
  <c r="D7" i="6" l="1"/>
  <c r="E7" i="6"/>
  <c r="F7" i="6"/>
  <c r="G7" i="6"/>
  <c r="H7" i="6"/>
  <c r="I7" i="6"/>
  <c r="J7" i="6"/>
  <c r="K7" i="6"/>
  <c r="L7" i="6"/>
  <c r="M7" i="6"/>
  <c r="C7" i="6"/>
</calcChain>
</file>

<file path=xl/sharedStrings.xml><?xml version="1.0" encoding="utf-8"?>
<sst xmlns="http://schemas.openxmlformats.org/spreadsheetml/2006/main" count="46" uniqueCount="46">
  <si>
    <t>Beaver</t>
  </si>
  <si>
    <t>Construction</t>
  </si>
  <si>
    <t>Manufacturing</t>
  </si>
  <si>
    <t>Information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</si>
  <si>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</si>
  <si>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</si>
  <si>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</si>
  <si>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</si>
  <si>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</si>
  <si>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</si>
  <si>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</si>
  <si>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</si>
  <si>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</si>
  <si>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</si>
  <si>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</si>
  <si>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</si>
  <si>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</si>
  <si>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</si>
  <si>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</si>
  <si>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</si>
  <si>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</si>
  <si>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</si>
  <si>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</si>
  <si>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</si>
  <si>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</si>
  <si>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</si>
  <si>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</si>
  <si>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</si>
  <si>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</si>
  <si>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</si>
  <si>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</si>
  <si>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</si>
  <si>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Mining</t>
  </si>
  <si>
    <t>Trade, Transportation, and Utilities</t>
  </si>
  <si>
    <t>Financial Activities</t>
  </si>
  <si>
    <t>Professional and Business Services</t>
  </si>
  <si>
    <t>Education and Health Services</t>
  </si>
  <si>
    <t>Leisure and Hospitality</t>
  </si>
  <si>
    <t>Other Services</t>
  </si>
  <si>
    <t>State Total</t>
  </si>
  <si>
    <t>TABLE 9.  NONAGRICULTURAL PAYROLL EMPLOYMENT IN UTAH</t>
  </si>
  <si>
    <t>County</t>
  </si>
  <si>
    <t>Total</t>
  </si>
  <si>
    <t>Government</t>
  </si>
  <si>
    <t>BY COUNTY AND NAICS SECTOR, 2018</t>
  </si>
  <si>
    <t>SOURCE:  Utah Department of Workforce Services, Workforce Research and Analysis, Annual Report of Labor Market Information,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</si>
</sst>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0" fillId="0" borderId="0" xfId="0" applyAlignment="1">
      <alignment horizontal="left" indent="1"/>
    </xf>
    <xf numFmtId="0" fontId="0" fillId="0" borderId="2" xfId="0" applyBorder="1"/>
    <xf numFmtId="0" fontId="0" fillId="3" borderId="0" xfId="0" applyFill="1"/>
    <xf numFmtId="0" fontId="3" fillId="4" borderId="1" xfId="0" applyFont="1" applyFill="1" applyBorder="1" applyAlignment="1">
      <alignment horizontal="center" wrapText="1"/>
    </xf>
    <xf numFmtId="0" fontId="4" fillId="2" borderId="0" xfId="0" applyFont="1" applyFill="1"/>
    <xf numFmtId="3" fontId="0" fillId="0" borderId="0" xfId="0" applyNumberFormat="1"/>
    <xf numFmtId="3" fontId="0" fillId="0" borderId="0" xfId="0" applyNumberFormat="1"/>
    <xf numFmtId="3" fontId="3" fillId="0" borderId="0" xfId="0" applyNumberFormat="1" applyFont="1"/>
    <xf numFmtId="3" fontId="0" fillId="0" borderId="0" xfId="0" applyNumberFormat="1"/>
    <xf numFmtId="0" fontId="5" fillId="2" borderId="0" xfId="0" applyFont="1" applyFill="1" applyBorder="1" applyAlignment="1">
      <alignment horizontal="center"/>
    </xf>
    <xf numFmtId="0" fontId="0" fillId="0" borderId="0" xfId="0"/>
    <xf numFmtId="3" fontId="0" fillId="0" borderId="0" xfId="0" applyNumberFormat="1"/>
    <xf numFmtId="0" fontId="0" fillId="0" borderId="0" xfId="0"/>
    <xf numFmtId="3" fontId="0" fillId="0" borderId="0" xfId="0" applyNumberFormat="1"/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4"/>
  <sheetViews>
    <sheetView tabSelected="1" topLeftCell="A3" zoomScale="90" zoomScaleNormal="90" workbookViewId="0">
      <selection activeCell="B30" sqref="B30"/>
    </sheetView>
  </sheetViews>
  <sheetFormatPr defaultRowHeight="12.75" x14ac:dyDescent="0.2"/>
  <cols>
    <col min="1" max="1" width="12.5703125" bestFit="1" customWidth="1"/>
    <col min="2" max="3" width="11.7109375" customWidth="1"/>
    <col min="4" max="4" width="12.85546875" bestFit="1" customWidth="1"/>
    <col min="5" max="5" width="14.28515625" bestFit="1" customWidth="1"/>
    <col min="6" max="6" width="15" bestFit="1" customWidth="1"/>
    <col min="7" max="8" width="11.7109375" customWidth="1"/>
    <col min="9" max="9" width="13.85546875" bestFit="1" customWidth="1"/>
    <col min="10" max="10" width="15.42578125" bestFit="1" customWidth="1"/>
    <col min="11" max="12" width="11.7109375" customWidth="1"/>
    <col min="13" max="13" width="13.85546875" bestFit="1" customWidth="1"/>
    <col min="15" max="15" width="11.5703125" bestFit="1" customWidth="1"/>
  </cols>
  <sheetData>
    <row r="2" spans="1:13" x14ac:dyDescent="0.2">
      <c r="A2" s="7"/>
      <c r="B2" s="7"/>
      <c r="C2" s="7"/>
      <c r="D2" s="12" t="s">
        <v>40</v>
      </c>
      <c r="E2" s="12"/>
      <c r="F2" s="12"/>
      <c r="G2" s="12"/>
      <c r="H2" s="12"/>
      <c r="I2" s="12"/>
      <c r="J2" s="12"/>
      <c r="K2" s="7"/>
      <c r="L2" s="7"/>
      <c r="M2" s="7"/>
    </row>
    <row r="3" spans="1:13" x14ac:dyDescent="0.2">
      <c r="A3" s="7"/>
      <c r="B3" s="7"/>
      <c r="C3" s="7"/>
      <c r="D3" s="12" t="s">
        <v>44</v>
      </c>
      <c r="E3" s="12"/>
      <c r="F3" s="12"/>
      <c r="G3" s="12"/>
      <c r="H3" s="12"/>
      <c r="I3" s="12"/>
      <c r="J3" s="12"/>
      <c r="K3" s="7"/>
      <c r="L3" s="7"/>
      <c r="M3" s="7"/>
    </row>
    <row r="4" spans="1:13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39" thickBot="1" x14ac:dyDescent="0.25">
      <c r="A5" s="6" t="s">
        <v>41</v>
      </c>
      <c r="B5" s="6" t="s">
        <v>42</v>
      </c>
      <c r="C5" s="6" t="s">
        <v>32</v>
      </c>
      <c r="D5" s="6" t="s">
        <v>1</v>
      </c>
      <c r="E5" s="6" t="s">
        <v>2</v>
      </c>
      <c r="F5" s="6" t="s">
        <v>33</v>
      </c>
      <c r="G5" s="6" t="s">
        <v>3</v>
      </c>
      <c r="H5" s="6" t="s">
        <v>34</v>
      </c>
      <c r="I5" s="6" t="s">
        <v>35</v>
      </c>
      <c r="J5" s="6" t="s">
        <v>36</v>
      </c>
      <c r="K5" s="6" t="s">
        <v>37</v>
      </c>
      <c r="L5" s="6" t="s">
        <v>38</v>
      </c>
      <c r="M5" s="6" t="s">
        <v>43</v>
      </c>
    </row>
    <row r="6" spans="1:13" ht="13.5" thickTop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">
      <c r="A7" s="2" t="s">
        <v>39</v>
      </c>
      <c r="B7" s="10">
        <f>SUM(B9:B42)</f>
        <v>1517422.9166666642</v>
      </c>
      <c r="C7" s="10">
        <f>SUM(C9:C42)</f>
        <v>9469.9166666666515</v>
      </c>
      <c r="D7" s="10">
        <f t="shared" ref="D7:M7" si="0">SUM(D9:D42)</f>
        <v>104339.08333333318</v>
      </c>
      <c r="E7" s="10">
        <f t="shared" si="0"/>
        <v>132978.33333333317</v>
      </c>
      <c r="F7" s="10">
        <f t="shared" si="0"/>
        <v>286342.08333333273</v>
      </c>
      <c r="G7" s="10">
        <f t="shared" si="0"/>
        <v>38051.833333333307</v>
      </c>
      <c r="H7" s="10">
        <f t="shared" si="0"/>
        <v>87539.999999999898</v>
      </c>
      <c r="I7" s="10">
        <f t="shared" si="0"/>
        <v>217554.91666666616</v>
      </c>
      <c r="J7" s="10">
        <f t="shared" si="0"/>
        <v>203494.74999999968</v>
      </c>
      <c r="K7" s="10">
        <f t="shared" si="0"/>
        <v>148503.16666666634</v>
      </c>
      <c r="L7" s="10">
        <f t="shared" si="0"/>
        <v>41253.499999999935</v>
      </c>
      <c r="M7" s="10">
        <f t="shared" si="0"/>
        <v>247895.33333333296</v>
      </c>
    </row>
    <row r="8" spans="1:13" x14ac:dyDescent="0.2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x14ac:dyDescent="0.2">
      <c r="A9" s="3" t="s">
        <v>0</v>
      </c>
      <c r="B9" s="14">
        <v>2389.8333333333312</v>
      </c>
      <c r="C9" s="14">
        <v>105.16666666666663</v>
      </c>
      <c r="D9" s="14">
        <v>149.49999999999991</v>
      </c>
      <c r="E9" s="14">
        <v>139.49999999999983</v>
      </c>
      <c r="F9" s="14">
        <v>662.24999999999955</v>
      </c>
      <c r="G9" s="14">
        <v>0</v>
      </c>
      <c r="H9" s="14">
        <v>42.416666666666629</v>
      </c>
      <c r="I9" s="14">
        <v>42.666666666666636</v>
      </c>
      <c r="J9" s="14">
        <v>66.249999999999915</v>
      </c>
      <c r="K9" s="14">
        <v>368.24999999999898</v>
      </c>
      <c r="L9" s="16">
        <v>54.666666666666494</v>
      </c>
      <c r="M9" s="14">
        <v>759.1666666666664</v>
      </c>
    </row>
    <row r="10" spans="1:13" x14ac:dyDescent="0.2">
      <c r="A10" s="3" t="s">
        <v>4</v>
      </c>
      <c r="B10" s="14">
        <v>20838.166666666646</v>
      </c>
      <c r="C10" s="14">
        <v>25.916666666666629</v>
      </c>
      <c r="D10" s="14">
        <v>1585.249999999998</v>
      </c>
      <c r="E10" s="14">
        <v>6064.9999999999936</v>
      </c>
      <c r="F10" s="14">
        <v>4183.2499999999964</v>
      </c>
      <c r="G10" s="14">
        <v>103.4166666666665</v>
      </c>
      <c r="H10" s="14">
        <v>404.66666666666629</v>
      </c>
      <c r="I10" s="14">
        <v>1610.6666666666647</v>
      </c>
      <c r="J10" s="14">
        <v>1885.4999999999977</v>
      </c>
      <c r="K10" s="14">
        <v>1812.4999999999982</v>
      </c>
      <c r="L10" s="16">
        <v>342.99999999999977</v>
      </c>
      <c r="M10" s="14">
        <v>2818.9999999999964</v>
      </c>
    </row>
    <row r="11" spans="1:13" x14ac:dyDescent="0.2">
      <c r="A11" s="3" t="s">
        <v>5</v>
      </c>
      <c r="B11" s="14">
        <v>59622.666666666599</v>
      </c>
      <c r="C11" s="14">
        <v>18.583333333333307</v>
      </c>
      <c r="D11" s="14">
        <v>2807.9166666666611</v>
      </c>
      <c r="E11" s="14">
        <v>11504.083333333327</v>
      </c>
      <c r="F11" s="14">
        <v>8734.2499999999854</v>
      </c>
      <c r="G11" s="14">
        <v>607.24999999999932</v>
      </c>
      <c r="H11" s="14">
        <v>1614.5833333333305</v>
      </c>
      <c r="I11" s="14">
        <v>7046.9999999999909</v>
      </c>
      <c r="J11" s="14">
        <v>6937.3333333333239</v>
      </c>
      <c r="K11" s="14">
        <v>4936.9999999999927</v>
      </c>
      <c r="L11" s="16">
        <v>1059.5833333333321</v>
      </c>
      <c r="M11" s="14">
        <v>14355.083333333325</v>
      </c>
    </row>
    <row r="12" spans="1:13" x14ac:dyDescent="0.2">
      <c r="A12" s="3" t="s">
        <v>6</v>
      </c>
      <c r="B12" s="14">
        <v>8840.6666666666533</v>
      </c>
      <c r="C12" s="14">
        <v>836.08333333333235</v>
      </c>
      <c r="D12" s="14">
        <v>341.16666666666634</v>
      </c>
      <c r="E12" s="14">
        <v>356.4999999999996</v>
      </c>
      <c r="F12" s="14">
        <v>1842.5833333333301</v>
      </c>
      <c r="G12" s="14">
        <v>45.749999999999879</v>
      </c>
      <c r="H12" s="14">
        <v>185.49999999999983</v>
      </c>
      <c r="I12" s="14">
        <v>586.16666666666617</v>
      </c>
      <c r="J12" s="14">
        <v>1308.9999999999984</v>
      </c>
      <c r="K12" s="14">
        <v>747.99999999999875</v>
      </c>
      <c r="L12" s="16">
        <v>349.66666666666634</v>
      </c>
      <c r="M12" s="14">
        <v>2240.2499999999955</v>
      </c>
    </row>
    <row r="13" spans="1:13" x14ac:dyDescent="0.2">
      <c r="A13" s="3" t="s">
        <v>7</v>
      </c>
      <c r="B13" s="14">
        <v>390.7499999999992</v>
      </c>
      <c r="C13" s="14">
        <v>0</v>
      </c>
      <c r="D13" s="14">
        <v>5.9166666666666607</v>
      </c>
      <c r="E13" s="14">
        <v>1.3333333333333302</v>
      </c>
      <c r="F13" s="14">
        <v>55.249999999999915</v>
      </c>
      <c r="G13" s="14">
        <v>0.3333333333333332</v>
      </c>
      <c r="H13" s="14">
        <v>0.74999999999999967</v>
      </c>
      <c r="I13" s="14">
        <v>11.999999999999995</v>
      </c>
      <c r="J13" s="14">
        <v>0</v>
      </c>
      <c r="K13" s="14">
        <v>124.24999999999964</v>
      </c>
      <c r="L13" s="16">
        <v>2.5</v>
      </c>
      <c r="M13" s="14">
        <v>188.41666666666629</v>
      </c>
    </row>
    <row r="14" spans="1:13" x14ac:dyDescent="0.2">
      <c r="A14" s="3"/>
      <c r="B14" s="14"/>
      <c r="C14" s="13"/>
      <c r="D14" s="13"/>
      <c r="E14" s="13"/>
      <c r="F14" s="13"/>
      <c r="G14" s="13"/>
      <c r="H14" s="13"/>
      <c r="I14" s="13"/>
      <c r="J14" s="13"/>
      <c r="K14" s="13"/>
      <c r="L14" s="15"/>
      <c r="M14" s="13"/>
    </row>
    <row r="15" spans="1:13" x14ac:dyDescent="0.2">
      <c r="A15" s="3" t="s">
        <v>8</v>
      </c>
      <c r="B15" s="14">
        <v>130272.41666666642</v>
      </c>
      <c r="C15" s="14">
        <v>130.66666666666654</v>
      </c>
      <c r="D15" s="14">
        <v>10720.166666666662</v>
      </c>
      <c r="E15" s="14">
        <v>13737.333333333323</v>
      </c>
      <c r="F15" s="14">
        <v>22622.999999999931</v>
      </c>
      <c r="G15" s="14">
        <v>1055.8333333333321</v>
      </c>
      <c r="H15" s="14">
        <v>4451.4166666666633</v>
      </c>
      <c r="I15" s="14">
        <v>15323.999999999975</v>
      </c>
      <c r="J15" s="14">
        <v>16871.166666666646</v>
      </c>
      <c r="K15" s="14">
        <v>13146.916666666655</v>
      </c>
      <c r="L15" s="16">
        <v>3735.99999999999</v>
      </c>
      <c r="M15" s="14">
        <v>28475.916666666581</v>
      </c>
    </row>
    <row r="16" spans="1:13" x14ac:dyDescent="0.2">
      <c r="A16" s="3" t="s">
        <v>9</v>
      </c>
      <c r="B16" s="14">
        <v>7747.6666666666551</v>
      </c>
      <c r="C16" s="14">
        <v>1537.4999999999986</v>
      </c>
      <c r="D16" s="14">
        <v>451.83333333333297</v>
      </c>
      <c r="E16" s="14">
        <v>147.0833333333332</v>
      </c>
      <c r="F16" s="14">
        <v>1737.333333333331</v>
      </c>
      <c r="G16" s="14">
        <v>229.33333333333286</v>
      </c>
      <c r="H16" s="14">
        <v>187.08333333333306</v>
      </c>
      <c r="I16" s="14">
        <v>269.58333333333309</v>
      </c>
      <c r="J16" s="14">
        <v>372.49999999999903</v>
      </c>
      <c r="K16" s="14">
        <v>437.91666666666578</v>
      </c>
      <c r="L16" s="16">
        <v>143.24999999999989</v>
      </c>
      <c r="M16" s="14">
        <v>2234.249999999995</v>
      </c>
    </row>
    <row r="17" spans="1:14" x14ac:dyDescent="0.2">
      <c r="A17" s="3" t="s">
        <v>10</v>
      </c>
      <c r="B17" s="14">
        <v>3244.9999999999973</v>
      </c>
      <c r="C17" s="14">
        <v>263.83333333333286</v>
      </c>
      <c r="D17" s="14">
        <v>364.58333333333303</v>
      </c>
      <c r="E17" s="14">
        <v>17.999999999999943</v>
      </c>
      <c r="F17" s="14">
        <v>933.91666666666583</v>
      </c>
      <c r="G17" s="14">
        <v>116.99999999999989</v>
      </c>
      <c r="H17" s="14">
        <v>47.833333333333258</v>
      </c>
      <c r="I17" s="14">
        <v>90.5833333333333</v>
      </c>
      <c r="J17" s="14">
        <v>147.33333333333326</v>
      </c>
      <c r="K17" s="14">
        <v>284.49999999999955</v>
      </c>
      <c r="L17" s="16">
        <v>104.49999999999993</v>
      </c>
      <c r="M17" s="14">
        <v>872.91666666666629</v>
      </c>
    </row>
    <row r="18" spans="1:14" x14ac:dyDescent="0.2">
      <c r="A18" s="3" t="s">
        <v>11</v>
      </c>
      <c r="B18" s="14">
        <v>2351.9999999999973</v>
      </c>
      <c r="C18" s="14">
        <v>11.166666666666663</v>
      </c>
      <c r="D18" s="14">
        <v>39.249999999999936</v>
      </c>
      <c r="E18" s="14">
        <v>56.416666666666593</v>
      </c>
      <c r="F18" s="14">
        <v>278.24999999999994</v>
      </c>
      <c r="G18" s="14">
        <v>84.916666666666643</v>
      </c>
      <c r="H18" s="14">
        <v>27.166666666666604</v>
      </c>
      <c r="I18" s="14">
        <v>41.249999999999936</v>
      </c>
      <c r="J18" s="14">
        <v>207.16666666666612</v>
      </c>
      <c r="K18" s="14">
        <v>1071.9999999999993</v>
      </c>
      <c r="L18" s="16">
        <v>13.999999999999979</v>
      </c>
      <c r="M18" s="14">
        <v>520.41666666666572</v>
      </c>
    </row>
    <row r="19" spans="1:14" x14ac:dyDescent="0.2">
      <c r="A19" s="3" t="s">
        <v>12</v>
      </c>
      <c r="B19" s="14">
        <v>5894.6666666666588</v>
      </c>
      <c r="C19" s="14">
        <v>94.999999999999886</v>
      </c>
      <c r="D19" s="14">
        <v>302.99999999999977</v>
      </c>
      <c r="E19" s="14">
        <v>105.4166666666665</v>
      </c>
      <c r="F19" s="14">
        <v>1058.5833333333312</v>
      </c>
      <c r="G19" s="14">
        <v>42.249999999999922</v>
      </c>
      <c r="H19" s="14">
        <v>223.99999999999986</v>
      </c>
      <c r="I19" s="14">
        <v>267.58333333333314</v>
      </c>
      <c r="J19" s="14">
        <v>447.91666666666634</v>
      </c>
      <c r="K19" s="14">
        <v>2255.9166666666629</v>
      </c>
      <c r="L19" s="16">
        <v>65.749999999999886</v>
      </c>
      <c r="M19" s="14">
        <v>1029.2499999999991</v>
      </c>
    </row>
    <row r="20" spans="1:14" x14ac:dyDescent="0.2">
      <c r="A20" s="3"/>
      <c r="B20" s="14"/>
      <c r="C20" s="13"/>
      <c r="D20" s="13"/>
      <c r="E20" s="13"/>
      <c r="F20" s="13"/>
      <c r="G20" s="13"/>
      <c r="H20" s="13"/>
      <c r="I20" s="13"/>
      <c r="J20" s="13"/>
      <c r="K20" s="13"/>
      <c r="L20" s="15"/>
      <c r="M20" s="13"/>
    </row>
    <row r="21" spans="1:14" x14ac:dyDescent="0.2">
      <c r="A21" s="3" t="s">
        <v>13</v>
      </c>
      <c r="B21" s="14">
        <v>19160.916666666642</v>
      </c>
      <c r="C21" s="14">
        <v>111.83333333333316</v>
      </c>
      <c r="D21" s="14">
        <v>1242.5833333333321</v>
      </c>
      <c r="E21" s="14">
        <v>1785.1666666666661</v>
      </c>
      <c r="F21" s="14">
        <v>3133.2499999999986</v>
      </c>
      <c r="G21" s="14">
        <v>132.66666666666654</v>
      </c>
      <c r="H21" s="14">
        <v>935.58333333333223</v>
      </c>
      <c r="I21" s="14">
        <v>1256.4166666666652</v>
      </c>
      <c r="J21" s="14">
        <v>2397.8333333333271</v>
      </c>
      <c r="K21" s="14">
        <v>2639.4166666666638</v>
      </c>
      <c r="L21" s="16">
        <v>402.83333333333292</v>
      </c>
      <c r="M21" s="14">
        <v>5123.3333333333258</v>
      </c>
    </row>
    <row r="22" spans="1:14" x14ac:dyDescent="0.2">
      <c r="A22" s="3" t="s">
        <v>14</v>
      </c>
      <c r="B22" s="14">
        <v>3574.5833333333285</v>
      </c>
      <c r="C22" s="14">
        <v>19.166666666666639</v>
      </c>
      <c r="D22" s="14">
        <v>293.58333333333292</v>
      </c>
      <c r="E22" s="14">
        <v>822.74999999999852</v>
      </c>
      <c r="F22" s="14">
        <v>347.66666666666612</v>
      </c>
      <c r="G22" s="14">
        <v>14.749999999999959</v>
      </c>
      <c r="H22" s="14">
        <v>54.083333333333265</v>
      </c>
      <c r="I22" s="14">
        <v>202.33333333333289</v>
      </c>
      <c r="J22" s="14">
        <v>561.49999999999932</v>
      </c>
      <c r="K22" s="14">
        <v>327.99999999999949</v>
      </c>
      <c r="L22" s="16">
        <v>56.249999999999886</v>
      </c>
      <c r="M22" s="14">
        <v>874.49999999999943</v>
      </c>
    </row>
    <row r="23" spans="1:14" x14ac:dyDescent="0.2">
      <c r="A23" s="3" t="s">
        <v>15</v>
      </c>
      <c r="B23" s="14">
        <v>3587.9999999999968</v>
      </c>
      <c r="C23" s="14">
        <v>35.249999999999936</v>
      </c>
      <c r="D23" s="14">
        <v>123.91666666666659</v>
      </c>
      <c r="E23" s="14">
        <v>104.74999999999986</v>
      </c>
      <c r="F23" s="14">
        <v>463.83333333333263</v>
      </c>
      <c r="G23" s="14">
        <v>29.999999999999943</v>
      </c>
      <c r="H23" s="14">
        <v>104.66666666666652</v>
      </c>
      <c r="I23" s="14">
        <v>92.166666666666515</v>
      </c>
      <c r="J23" s="14">
        <v>116.08333333333323</v>
      </c>
      <c r="K23" s="14">
        <v>1237.4999999999991</v>
      </c>
      <c r="L23" s="16">
        <v>544.66666666666629</v>
      </c>
      <c r="M23" s="14">
        <v>735.1666666666664</v>
      </c>
    </row>
    <row r="24" spans="1:14" x14ac:dyDescent="0.2">
      <c r="A24" s="3" t="s">
        <v>16</v>
      </c>
      <c r="B24" s="14">
        <v>4358.1666666666615</v>
      </c>
      <c r="C24" s="14">
        <v>107.49999999999993</v>
      </c>
      <c r="D24" s="14">
        <v>104.91666666666659</v>
      </c>
      <c r="E24" s="14">
        <v>200.33333333333331</v>
      </c>
      <c r="F24" s="14">
        <v>1327.9166666666649</v>
      </c>
      <c r="G24" s="14">
        <v>19.333333333333297</v>
      </c>
      <c r="H24" s="14">
        <v>64.916666666666544</v>
      </c>
      <c r="I24" s="14">
        <v>527.58333333333303</v>
      </c>
      <c r="J24" s="14">
        <v>493.66666666666589</v>
      </c>
      <c r="K24" s="14">
        <v>375.33333333333263</v>
      </c>
      <c r="L24" s="16">
        <v>80.416666666666487</v>
      </c>
      <c r="M24" s="14">
        <v>1056.2499999999993</v>
      </c>
    </row>
    <row r="25" spans="1:14" x14ac:dyDescent="0.2">
      <c r="A25" s="3" t="s">
        <v>17</v>
      </c>
      <c r="B25" s="14">
        <v>2461.7499999999973</v>
      </c>
      <c r="C25" s="14">
        <v>10.583333333333327</v>
      </c>
      <c r="D25" s="14">
        <v>555.91666666666617</v>
      </c>
      <c r="E25" s="14">
        <v>203.99999999999986</v>
      </c>
      <c r="F25" s="14">
        <v>450.49999999999972</v>
      </c>
      <c r="G25" s="14">
        <v>2.833333333333329</v>
      </c>
      <c r="H25" s="14">
        <v>93.166666666666487</v>
      </c>
      <c r="I25" s="14">
        <v>199.2499999999998</v>
      </c>
      <c r="J25" s="14">
        <v>157.33333333333312</v>
      </c>
      <c r="K25" s="14">
        <v>189.49999999999963</v>
      </c>
      <c r="L25" s="16">
        <v>55.583333333333222</v>
      </c>
      <c r="M25" s="14">
        <v>543.0833333333328</v>
      </c>
    </row>
    <row r="26" spans="1:14" x14ac:dyDescent="0.2">
      <c r="A26" s="3"/>
      <c r="B26" s="14"/>
      <c r="C26" s="13"/>
      <c r="D26" s="13"/>
      <c r="E26" s="13"/>
      <c r="F26" s="13"/>
      <c r="G26" s="13"/>
      <c r="H26" s="13"/>
      <c r="I26" s="13"/>
      <c r="J26" s="13"/>
      <c r="K26" s="13"/>
      <c r="L26" s="15"/>
      <c r="M26" s="13"/>
    </row>
    <row r="27" spans="1:14" x14ac:dyDescent="0.2">
      <c r="A27" s="3" t="s">
        <v>18</v>
      </c>
      <c r="B27" s="14">
        <v>259.74999999999955</v>
      </c>
      <c r="C27" s="14">
        <v>0</v>
      </c>
      <c r="D27" s="14">
        <v>15.583333333333298</v>
      </c>
      <c r="E27" s="14">
        <v>10.333333333333325</v>
      </c>
      <c r="F27" s="14">
        <v>32.083333333333265</v>
      </c>
      <c r="G27" s="14">
        <v>0</v>
      </c>
      <c r="H27" s="14">
        <v>4.999999999999992</v>
      </c>
      <c r="I27" s="14">
        <v>2.4999999999999982</v>
      </c>
      <c r="J27" s="14">
        <v>31.749999999999957</v>
      </c>
      <c r="K27" s="14">
        <v>16.333333333333297</v>
      </c>
      <c r="L27" s="16">
        <v>5.2499999999999911</v>
      </c>
      <c r="M27" s="14">
        <v>140.91666666666646</v>
      </c>
    </row>
    <row r="28" spans="1:14" x14ac:dyDescent="0.2">
      <c r="A28" s="3" t="s">
        <v>19</v>
      </c>
      <c r="B28" s="14">
        <v>851.08333333333201</v>
      </c>
      <c r="C28" s="14">
        <v>5.7499999999999911</v>
      </c>
      <c r="D28" s="14">
        <v>67.749999999999886</v>
      </c>
      <c r="E28" s="14">
        <v>3.0833333333333268</v>
      </c>
      <c r="F28" s="14">
        <v>123.4999999999998</v>
      </c>
      <c r="G28" s="14">
        <v>0</v>
      </c>
      <c r="H28" s="14">
        <v>85.833333333333258</v>
      </c>
      <c r="I28" s="14">
        <v>60.999999999999886</v>
      </c>
      <c r="J28" s="14">
        <v>18.999999999999964</v>
      </c>
      <c r="K28" s="14">
        <v>202.33333333333312</v>
      </c>
      <c r="L28" s="16">
        <v>55.999999999999893</v>
      </c>
      <c r="M28" s="14">
        <v>226.83333333333289</v>
      </c>
    </row>
    <row r="29" spans="1:14" x14ac:dyDescent="0.2">
      <c r="A29" s="3" t="s">
        <v>20</v>
      </c>
      <c r="B29" s="14">
        <f>717839.833333332+20</f>
        <v>717859.83333333198</v>
      </c>
      <c r="C29" s="14">
        <v>2852.8333333333298</v>
      </c>
      <c r="D29" s="14">
        <v>40033.583333333285</v>
      </c>
      <c r="E29" s="14">
        <v>56652.916666666599</v>
      </c>
      <c r="F29" s="14">
        <f>143257.583333333+4</f>
        <v>143261.58333333299</v>
      </c>
      <c r="G29" s="14">
        <v>20030.91666666665</v>
      </c>
      <c r="H29" s="14">
        <f>58722.1666666666+5</f>
        <v>58727.166666666599</v>
      </c>
      <c r="I29" s="14">
        <f>125717.083333333+3</f>
        <v>125720.08333333299</v>
      </c>
      <c r="J29" s="14">
        <v>82534.416666666526</v>
      </c>
      <c r="K29" s="14">
        <f>60803.2499999998+1</f>
        <v>60804.249999999804</v>
      </c>
      <c r="L29" s="16">
        <f>21852.3333333333+7</f>
        <v>21859.333333333299</v>
      </c>
      <c r="M29" s="14">
        <v>105382.74999999991</v>
      </c>
      <c r="N29" s="8"/>
    </row>
    <row r="30" spans="1:14" x14ac:dyDescent="0.2">
      <c r="A30" s="3" t="s">
        <v>21</v>
      </c>
      <c r="B30" s="14">
        <v>4336.4999999999927</v>
      </c>
      <c r="C30" s="14">
        <v>244.6666666666662</v>
      </c>
      <c r="D30" s="14">
        <v>240.91666666666617</v>
      </c>
      <c r="E30" s="14">
        <v>86.416666666666501</v>
      </c>
      <c r="F30" s="14">
        <v>371.2499999999992</v>
      </c>
      <c r="G30" s="14">
        <v>5.7499999999999956</v>
      </c>
      <c r="H30" s="14">
        <v>75.666666666666501</v>
      </c>
      <c r="I30" s="14">
        <v>71.833333333333158</v>
      </c>
      <c r="J30" s="14">
        <v>705.0833333333328</v>
      </c>
      <c r="K30" s="14">
        <v>748.08333333333246</v>
      </c>
      <c r="L30" s="16">
        <v>113.66666666666649</v>
      </c>
      <c r="M30" s="14">
        <v>1673.1666666666631</v>
      </c>
    </row>
    <row r="31" spans="1:14" x14ac:dyDescent="0.2">
      <c r="A31" s="3" t="s">
        <v>22</v>
      </c>
      <c r="B31" s="14">
        <v>8525.7499999999854</v>
      </c>
      <c r="C31" s="14">
        <v>30.416666666666622</v>
      </c>
      <c r="D31" s="14">
        <v>457.08333333333263</v>
      </c>
      <c r="E31" s="14">
        <v>1101.5833333333326</v>
      </c>
      <c r="F31" s="14">
        <v>1084.1666666666658</v>
      </c>
      <c r="G31" s="14">
        <v>193.41666666666632</v>
      </c>
      <c r="H31" s="14">
        <v>169.66666666666652</v>
      </c>
      <c r="I31" s="14">
        <v>277.8333333333332</v>
      </c>
      <c r="J31" s="14">
        <v>1002.7499999999989</v>
      </c>
      <c r="K31" s="14">
        <v>580.9999999999992</v>
      </c>
      <c r="L31" s="16">
        <v>157.6666666666666</v>
      </c>
      <c r="M31" s="14">
        <v>3470.1666666666561</v>
      </c>
    </row>
    <row r="32" spans="1:14" x14ac:dyDescent="0.2">
      <c r="A32" s="3"/>
      <c r="B32" s="14"/>
      <c r="C32" s="13"/>
      <c r="D32" s="13"/>
      <c r="E32" s="13"/>
      <c r="F32" s="13"/>
      <c r="G32" s="13"/>
      <c r="H32" s="13"/>
      <c r="I32" s="13"/>
      <c r="J32" s="13"/>
      <c r="K32" s="13"/>
      <c r="L32" s="15"/>
      <c r="M32" s="13"/>
    </row>
    <row r="33" spans="1:14" x14ac:dyDescent="0.2">
      <c r="A33" s="3" t="s">
        <v>23</v>
      </c>
      <c r="B33" s="14">
        <v>8983.9999999999873</v>
      </c>
      <c r="C33" s="14">
        <v>621.6666666666664</v>
      </c>
      <c r="D33" s="14">
        <v>379.33333333333258</v>
      </c>
      <c r="E33" s="14">
        <v>467.4999999999992</v>
      </c>
      <c r="F33" s="14">
        <v>2630.2499999999959</v>
      </c>
      <c r="G33" s="14">
        <v>34.583333333333279</v>
      </c>
      <c r="H33" s="14">
        <v>184.99999999999994</v>
      </c>
      <c r="I33" s="14">
        <v>558.41666666666617</v>
      </c>
      <c r="J33" s="14">
        <v>1206.6666666666654</v>
      </c>
      <c r="K33" s="14">
        <v>905.16666666666561</v>
      </c>
      <c r="L33" s="16">
        <v>148.99999999999986</v>
      </c>
      <c r="M33" s="14">
        <v>1846.4166666666617</v>
      </c>
    </row>
    <row r="34" spans="1:14" x14ac:dyDescent="0.2">
      <c r="A34" s="3" t="s">
        <v>24</v>
      </c>
      <c r="B34" s="14">
        <v>27288.499999999964</v>
      </c>
      <c r="C34" s="14">
        <v>87.249999999999929</v>
      </c>
      <c r="D34" s="14">
        <v>1799.3333333333301</v>
      </c>
      <c r="E34" s="14">
        <v>841.99999999999955</v>
      </c>
      <c r="F34" s="14">
        <v>4154.0833333333276</v>
      </c>
      <c r="G34" s="14">
        <v>400.99999999999955</v>
      </c>
      <c r="H34" s="14">
        <v>1795.5833333333317</v>
      </c>
      <c r="I34" s="14">
        <v>2677.7499999999973</v>
      </c>
      <c r="J34" s="14">
        <v>1835.333333333331</v>
      </c>
      <c r="K34" s="14">
        <v>9903.9999999999873</v>
      </c>
      <c r="L34" s="16">
        <v>834.49999999999898</v>
      </c>
      <c r="M34" s="14">
        <v>2957.6666666666624</v>
      </c>
    </row>
    <row r="35" spans="1:14" x14ac:dyDescent="0.2">
      <c r="A35" s="3" t="s">
        <v>25</v>
      </c>
      <c r="B35" s="14">
        <v>16118.08333333331</v>
      </c>
      <c r="C35" s="14">
        <v>77.833333333333215</v>
      </c>
      <c r="D35" s="14">
        <v>934.4999999999992</v>
      </c>
      <c r="E35" s="14">
        <v>1480.833333333331</v>
      </c>
      <c r="F35" s="14">
        <v>3538.9166666666624</v>
      </c>
      <c r="G35" s="14">
        <v>307.9166666666664</v>
      </c>
      <c r="H35" s="14">
        <v>296.33333333333303</v>
      </c>
      <c r="I35" s="14">
        <v>1514.6666666666649</v>
      </c>
      <c r="J35" s="14">
        <v>1881.583333333331</v>
      </c>
      <c r="K35" s="14">
        <v>1634.9166666666642</v>
      </c>
      <c r="L35" s="16">
        <v>414.16666666666617</v>
      </c>
      <c r="M35" s="14">
        <v>4036.4166666666592</v>
      </c>
    </row>
    <row r="36" spans="1:14" x14ac:dyDescent="0.2">
      <c r="A36" s="3" t="s">
        <v>26</v>
      </c>
      <c r="B36" s="14">
        <v>12848.916666666648</v>
      </c>
      <c r="C36" s="14">
        <v>1788.1666666666613</v>
      </c>
      <c r="D36" s="14">
        <v>813.99999999999886</v>
      </c>
      <c r="E36" s="14">
        <v>162.8333333333332</v>
      </c>
      <c r="F36" s="14">
        <v>3041.8333333333294</v>
      </c>
      <c r="G36" s="14">
        <v>137.49999999999991</v>
      </c>
      <c r="H36" s="14">
        <v>422.1666666666664</v>
      </c>
      <c r="I36" s="14">
        <v>513.83333333333303</v>
      </c>
      <c r="J36" s="14">
        <v>1133.0833333333319</v>
      </c>
      <c r="K36" s="14">
        <v>1235.3333333333323</v>
      </c>
      <c r="L36" s="16">
        <v>380.49999999999937</v>
      </c>
      <c r="M36" s="14">
        <v>3219.6666666666611</v>
      </c>
    </row>
    <row r="37" spans="1:14" x14ac:dyDescent="0.2">
      <c r="A37" s="3" t="s">
        <v>27</v>
      </c>
      <c r="B37" s="14">
        <v>258688.83333333282</v>
      </c>
      <c r="C37" s="14">
        <v>132.66666666666657</v>
      </c>
      <c r="D37" s="14">
        <v>24609.999999999942</v>
      </c>
      <c r="E37" s="14">
        <v>19118.833333333296</v>
      </c>
      <c r="F37" s="14">
        <v>43879.083333333263</v>
      </c>
      <c r="G37" s="14">
        <v>12771.333333333318</v>
      </c>
      <c r="H37" s="14">
        <v>8813.2499999999818</v>
      </c>
      <c r="I37" s="14">
        <v>37917.66666666657</v>
      </c>
      <c r="J37" s="14">
        <v>53562.916666666562</v>
      </c>
      <c r="K37" s="14">
        <v>21105.416666666635</v>
      </c>
      <c r="L37" s="16">
        <v>5463.7499999999854</v>
      </c>
      <c r="M37" s="14">
        <v>31313.916666666606</v>
      </c>
    </row>
    <row r="38" spans="1:14" x14ac:dyDescent="0.2">
      <c r="A38" s="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5"/>
      <c r="M38" s="13"/>
    </row>
    <row r="39" spans="1:14" x14ac:dyDescent="0.2">
      <c r="A39" s="3" t="s">
        <v>28</v>
      </c>
      <c r="B39" s="14">
        <v>9409.9999999999854</v>
      </c>
      <c r="C39" s="14">
        <v>13.083333333333304</v>
      </c>
      <c r="D39" s="14">
        <v>1340.9166666666658</v>
      </c>
      <c r="E39" s="14">
        <v>357.83333333333269</v>
      </c>
      <c r="F39" s="14">
        <v>1646.6666666666638</v>
      </c>
      <c r="G39" s="14">
        <v>90.749999999999886</v>
      </c>
      <c r="H39" s="14">
        <v>338.33333333333292</v>
      </c>
      <c r="I39" s="14">
        <v>951.66666666666504</v>
      </c>
      <c r="J39" s="14">
        <v>1003.999999999999</v>
      </c>
      <c r="K39" s="14">
        <v>1593.166666666664</v>
      </c>
      <c r="L39" s="16">
        <v>230.41666666666646</v>
      </c>
      <c r="M39" s="14">
        <v>1843.1666666666633</v>
      </c>
    </row>
    <row r="40" spans="1:14" x14ac:dyDescent="0.2">
      <c r="A40" s="3" t="s">
        <v>29</v>
      </c>
      <c r="B40" s="14">
        <v>68298.083333333256</v>
      </c>
      <c r="C40" s="14">
        <v>252.91666666666634</v>
      </c>
      <c r="D40" s="14">
        <v>7544.6666666666561</v>
      </c>
      <c r="E40" s="14">
        <v>3410.8333333333285</v>
      </c>
      <c r="F40" s="14">
        <v>15477.749999999982</v>
      </c>
      <c r="G40" s="14">
        <v>858.33333333333223</v>
      </c>
      <c r="H40" s="14">
        <v>2558.5833333333308</v>
      </c>
      <c r="I40" s="14">
        <v>6040.3333333333267</v>
      </c>
      <c r="J40" s="14">
        <v>11494.999999999991</v>
      </c>
      <c r="K40" s="14">
        <v>9675.8333333333194</v>
      </c>
      <c r="L40" s="16">
        <v>1868.9166666666647</v>
      </c>
      <c r="M40" s="14">
        <v>9114.9166666666606</v>
      </c>
    </row>
    <row r="41" spans="1:14" x14ac:dyDescent="0.2">
      <c r="A41" s="3" t="s">
        <v>30</v>
      </c>
      <c r="B41" s="14">
        <v>1063.9166666666652</v>
      </c>
      <c r="C41" s="14">
        <v>2.4166666666666643</v>
      </c>
      <c r="D41" s="14">
        <v>141.58333333333312</v>
      </c>
      <c r="E41" s="14">
        <v>8.4166666666666536</v>
      </c>
      <c r="F41" s="14">
        <v>181.66666666666652</v>
      </c>
      <c r="G41" s="14">
        <v>10.833333333333323</v>
      </c>
      <c r="H41" s="14">
        <v>1.4166666666666625</v>
      </c>
      <c r="I41" s="14">
        <v>10.166666666666661</v>
      </c>
      <c r="J41" s="14">
        <v>117.08333333333323</v>
      </c>
      <c r="K41" s="14">
        <v>293.8333333333328</v>
      </c>
      <c r="L41" s="16">
        <v>22.166666666666607</v>
      </c>
      <c r="M41" s="14">
        <v>274.3333333333328</v>
      </c>
    </row>
    <row r="42" spans="1:14" x14ac:dyDescent="0.2">
      <c r="A42" s="3" t="s">
        <v>31</v>
      </c>
      <c r="B42" s="14">
        <v>108152.4166666665</v>
      </c>
      <c r="C42" s="14">
        <v>51.999999999999929</v>
      </c>
      <c r="D42" s="14">
        <v>6870.3333333333267</v>
      </c>
      <c r="E42" s="14">
        <v>14027.249999999976</v>
      </c>
      <c r="F42" s="14">
        <v>19087.416666666617</v>
      </c>
      <c r="G42" s="14">
        <v>723.83333333333258</v>
      </c>
      <c r="H42" s="14">
        <v>5628.1666666666597</v>
      </c>
      <c r="I42" s="14">
        <v>13667.916666666644</v>
      </c>
      <c r="J42" s="14">
        <v>14995.499999999976</v>
      </c>
      <c r="K42" s="14">
        <v>9846.49999999998</v>
      </c>
      <c r="L42" s="16">
        <v>2685.4999999999968</v>
      </c>
      <c r="M42" s="14">
        <v>20567.999999999982</v>
      </c>
      <c r="N42" s="11"/>
    </row>
    <row r="43" spans="1:14" ht="13.5" thickBot="1" x14ac:dyDescent="0.25"/>
    <row r="44" spans="1:14" x14ac:dyDescent="0.2">
      <c r="A44" s="4" t="s">
        <v>45</v>
      </c>
      <c r="B44" s="4"/>
    </row>
  </sheetData>
  <mergeCells count="2">
    <mergeCell ref="D2:J2"/>
    <mergeCell ref="D3:J3"/>
  </mergeCells>
  <pageMargins left="0.7" right="0.7" top="0.75" bottom="0.75" header="0.3" footer="0.3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Form9</vt:lpstr>
    </vt:vector>
  </TitlesOfParts>
  <Company>State of Utah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rlittle</dc:creator>
  <cp:lastModifiedBy>Alyssia Minaya</cp:lastModifiedBy>
  <cp:lastPrinted>2016-10-04T23:23:26Z</cp:lastPrinted>
  <dcterms:created xsi:type="dcterms:W3CDTF">2011-11-30T23:44:52Z</dcterms:created>
  <dcterms:modified xsi:type="dcterms:W3CDTF">2019-11-06T15:33:15Z</dcterms:modified>
</cp:coreProperties>
</file>