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18\Excel\"/>
    </mc:Choice>
  </mc:AlternateContent>
  <bookViews>
    <workbookView xWindow="0" yWindow="0" windowWidth="28800" windowHeight="13125"/>
  </bookViews>
  <sheets>
    <sheet name="TABLE 20" sheetId="1" r:id="rId1"/>
  </sheets>
  <definedNames>
    <definedName name="_xlnm.Print_Area" localSheetId="0">'TABLE 20'!$A$1:$L$47</definedName>
  </definedNames>
  <calcPr calcId="152511"/>
</workbook>
</file>

<file path=xl/calcChain.xml><?xml version="1.0" encoding="utf-8"?>
<calcChain xmlns="http://schemas.openxmlformats.org/spreadsheetml/2006/main">
  <c r="H10" i="1" l="1"/>
  <c r="J10" i="1" s="1"/>
  <c r="G10" i="1"/>
  <c r="K45" i="1" l="1"/>
  <c r="K44" i="1"/>
  <c r="K43" i="1"/>
  <c r="K42" i="1"/>
  <c r="K40" i="1"/>
  <c r="K39" i="1"/>
  <c r="K38" i="1"/>
  <c r="K37" i="1"/>
  <c r="K36" i="1"/>
  <c r="K34" i="1"/>
  <c r="K33" i="1"/>
  <c r="K32" i="1"/>
  <c r="K31" i="1"/>
  <c r="K30" i="1"/>
  <c r="K28" i="1"/>
  <c r="K27" i="1"/>
  <c r="K26" i="1"/>
  <c r="K25" i="1"/>
  <c r="K24" i="1"/>
  <c r="K22" i="1"/>
  <c r="K21" i="1"/>
  <c r="K20" i="1"/>
  <c r="K19" i="1"/>
  <c r="K18" i="1"/>
  <c r="K16" i="1"/>
  <c r="K15" i="1"/>
  <c r="K14" i="1"/>
  <c r="K13" i="1"/>
  <c r="K12" i="1"/>
  <c r="K10" i="1"/>
  <c r="J45" i="1"/>
  <c r="J44" i="1"/>
  <c r="J43" i="1"/>
  <c r="J42" i="1"/>
  <c r="J40" i="1"/>
  <c r="J39" i="1"/>
  <c r="J38" i="1"/>
  <c r="J37" i="1"/>
  <c r="J36" i="1"/>
  <c r="J34" i="1"/>
  <c r="J33" i="1"/>
  <c r="J32" i="1"/>
  <c r="J31" i="1"/>
  <c r="J30" i="1"/>
  <c r="J28" i="1"/>
  <c r="J27" i="1"/>
  <c r="J26" i="1"/>
  <c r="J25" i="1"/>
  <c r="J24" i="1"/>
  <c r="J22" i="1"/>
  <c r="J21" i="1"/>
  <c r="J20" i="1"/>
  <c r="J19" i="1"/>
  <c r="J18" i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<sst xmlns="http://schemas.openxmlformats.org/spreadsheetml/2006/main" count="38" uniqueCount="38">
  <si>
    <t xml:space="preserve">    % Yearover Change</t>
  </si>
  <si>
    <t>County</t>
  </si>
  <si>
    <t>State Total</t>
  </si>
  <si>
    <t>Number</t>
  </si>
  <si>
    <t>Percent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</si>
  <si>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</si>
  <si>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</si>
  <si>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</si>
  <si>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</si>
  <si>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</si>
  <si>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</si>
  <si>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</si>
  <si>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</si>
  <si>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</si>
  <si>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</si>
  <si>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</si>
  <si>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</si>
  <si>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</si>
  <si>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</si>
  <si>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</si>
  <si>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</si>
  <si>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</si>
  <si>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</si>
  <si>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</si>
  <si>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</si>
  <si>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</si>
  <si>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</si>
  <si>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</si>
  <si>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</si>
  <si>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</si>
  <si>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</si>
  <si>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</si>
  <si>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</si>
  <si>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</si>
  <si>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TABLE 20. EMPLOYEES ON NONAGRICULTURAL PAYROLLS</t>
  </si>
  <si>
    <t>IN UTAH, BY COUNTY , 2013-2018</t>
  </si>
  <si>
    <r>
      <t xml:space="preserve">Source: Utah Department of Workforce Services, Workforce Research &amp; Analysis, </t>
    </r>
    <r>
      <rPr>
        <i/>
        <sz val="9.5"/>
        <rFont val="Arial"/>
        <family val="2"/>
      </rPr>
      <t>Annual Report of Labor Market Information</t>
    </r>
    <r>
      <rPr>
        <sz val="9.5"/>
        <rFont val="Arial"/>
        <family val="2"/>
      </rPr>
      <t>, 2018</t>
    </r>
  </si>
  <si>
    <t xml:space="preserve">           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</si>
</sst>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Cambria"/>
      <family val="1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top"/>
    </xf>
    <xf numFmtId="0" fontId="6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</cellStyleXfs>
  <cellXfs count="32">
    <xf numFmtId="2" fontId="0" fillId="0" borderId="0" xfId="0" applyNumberFormat="1" applyAlignment="1"/>
    <xf numFmtId="3" fontId="0" fillId="0" borderId="0" xfId="0" applyNumberFormat="1" applyAlignment="1"/>
    <xf numFmtId="2" fontId="2" fillId="0" borderId="0" xfId="0" applyNumberFormat="1" applyFont="1" applyAlignment="1"/>
    <xf numFmtId="3" fontId="2" fillId="0" borderId="0" xfId="0" applyNumberFormat="1" applyFont="1" applyAlignment="1"/>
    <xf numFmtId="2" fontId="3" fillId="0" borderId="0" xfId="0" applyNumberFormat="1" applyFont="1" applyAlignment="1"/>
    <xf numFmtId="3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64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 vertical="top"/>
    </xf>
    <xf numFmtId="2" fontId="3" fillId="0" borderId="0" xfId="0" applyNumberFormat="1" applyFont="1" applyBorder="1" applyAlignment="1"/>
    <xf numFmtId="2" fontId="2" fillId="0" borderId="0" xfId="0" applyNumberFormat="1" applyFont="1" applyBorder="1" applyAlignment="1"/>
    <xf numFmtId="2" fontId="2" fillId="0" borderId="0" xfId="0" applyNumberFormat="1" applyFont="1" applyBorder="1" applyAlignment="1">
      <alignment horizontal="left"/>
    </xf>
    <xf numFmtId="2" fontId="2" fillId="0" borderId="3" xfId="0" applyNumberFormat="1" applyFont="1" applyBorder="1" applyAlignment="1"/>
    <xf numFmtId="3" fontId="7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2" fontId="2" fillId="2" borderId="0" xfId="0" applyNumberFormat="1" applyFont="1" applyFill="1" applyAlignment="1"/>
    <xf numFmtId="2" fontId="8" fillId="2" borderId="0" xfId="0" applyNumberFormat="1" applyFont="1" applyFill="1" applyAlignment="1"/>
    <xf numFmtId="2" fontId="2" fillId="3" borderId="0" xfId="0" applyNumberFormat="1" applyFont="1" applyFill="1" applyAlignment="1"/>
    <xf numFmtId="2" fontId="3" fillId="3" borderId="0" xfId="0" applyNumberFormat="1" applyFont="1" applyFill="1" applyAlignment="1"/>
    <xf numFmtId="2" fontId="3" fillId="3" borderId="2" xfId="0" applyNumberFormat="1" applyFont="1" applyFill="1" applyBorder="1" applyAlignment="1"/>
    <xf numFmtId="2" fontId="2" fillId="3" borderId="2" xfId="0" applyNumberFormat="1" applyFont="1" applyFill="1" applyBorder="1" applyAlignment="1"/>
    <xf numFmtId="2" fontId="3" fillId="4" borderId="1" xfId="0" applyNumberFormat="1" applyFont="1" applyFill="1" applyBorder="1" applyAlignment="1"/>
    <xf numFmtId="1" fontId="3" fillId="4" borderId="1" xfId="0" applyNumberFormat="1" applyFont="1" applyFill="1" applyBorder="1" applyAlignment="1">
      <alignment horizontal="right"/>
    </xf>
    <xf numFmtId="2" fontId="3" fillId="4" borderId="1" xfId="0" applyNumberFormat="1" applyFont="1" applyFill="1" applyBorder="1" applyAlignment="1">
      <alignment horizontal="right"/>
    </xf>
    <xf numFmtId="2" fontId="9" fillId="2" borderId="0" xfId="0" applyNumberFormat="1" applyFont="1" applyFill="1" applyAlignment="1"/>
    <xf numFmtId="2" fontId="10" fillId="2" borderId="0" xfId="0" applyNumberFormat="1" applyFont="1" applyFill="1" applyAlignment="1">
      <alignment horizontal="center" vertical="center"/>
    </xf>
    <xf numFmtId="3" fontId="7" fillId="0" borderId="0" xfId="0" applyNumberFormat="1" applyFont="1" applyAlignment="1"/>
    <xf numFmtId="3" fontId="6" fillId="0" borderId="0" xfId="1" applyNumberFormat="1"/>
    <xf numFmtId="3" fontId="4" fillId="0" borderId="0" xfId="0" applyNumberFormat="1" applyFont="1" applyAlignment="1">
      <alignment horizontal="left"/>
    </xf>
    <xf numFmtId="2" fontId="8" fillId="2" borderId="0" xfId="0" applyNumberFormat="1" applyFont="1" applyFill="1" applyAlignment="1">
      <alignment horizontal="center"/>
    </xf>
  </cellXfs>
  <cellStyles count="6">
    <cellStyle name="Comma 2" xfId="3"/>
    <cellStyle name="Normal" xfId="0" builtinId="0"/>
    <cellStyle name="Normal 2" xfId="2"/>
    <cellStyle name="Normal 2 2" xfId="5"/>
    <cellStyle name="Normal 2 3" xfId="4"/>
    <cellStyle name="Normal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zoomScaleNormal="100" workbookViewId="0">
      <selection activeCell="A2" sqref="A2"/>
    </sheetView>
  </sheetViews>
  <sheetFormatPr defaultRowHeight="12.75" x14ac:dyDescent="0.2"/>
  <cols>
    <col min="1" max="1" width="12.7109375" customWidth="1"/>
    <col min="3" max="8" width="11.28515625" customWidth="1"/>
    <col min="9" max="9" width="5.140625" customWidth="1"/>
    <col min="10" max="11" width="11.28515625" customWidth="1"/>
    <col min="12" max="13" width="13.140625" customWidth="1"/>
    <col min="14" max="14" width="10.7109375" customWidth="1"/>
    <col min="15" max="15" width="12.7109375" customWidth="1"/>
    <col min="16" max="16" width="11.7109375" customWidth="1"/>
    <col min="17" max="17" width="12.7109375" customWidth="1"/>
  </cols>
  <sheetData>
    <row r="1" spans="1:11" s="2" customFormat="1" x14ac:dyDescent="0.2"/>
    <row r="2" spans="1:11" s="2" customFormat="1" ht="15" x14ac:dyDescent="0.2">
      <c r="A2" s="18"/>
      <c r="B2" s="17"/>
      <c r="C2" s="18"/>
      <c r="D2" s="26"/>
      <c r="E2" s="26"/>
      <c r="F2" s="27" t="s">
        <v>34</v>
      </c>
      <c r="G2" s="26"/>
      <c r="H2" s="26"/>
      <c r="I2" s="26"/>
      <c r="J2" s="18"/>
      <c r="K2" s="18"/>
    </row>
    <row r="3" spans="1:11" s="2" customFormat="1" ht="15" x14ac:dyDescent="0.2">
      <c r="A3" s="18"/>
      <c r="B3" s="17"/>
      <c r="C3" s="18"/>
      <c r="D3" s="26"/>
      <c r="E3" s="26"/>
      <c r="F3" s="27" t="s">
        <v>35</v>
      </c>
      <c r="G3" s="26"/>
      <c r="H3" s="26"/>
      <c r="I3" s="26"/>
      <c r="J3" s="18"/>
      <c r="K3" s="18"/>
    </row>
    <row r="4" spans="1:11" s="2" customFormat="1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2" customForma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s="2" customFormat="1" x14ac:dyDescent="0.2">
      <c r="A6" s="19"/>
      <c r="B6" s="19"/>
      <c r="C6" s="19"/>
      <c r="D6" s="19"/>
      <c r="E6" s="19"/>
      <c r="F6" s="19"/>
      <c r="G6" s="19"/>
      <c r="H6" s="19"/>
      <c r="I6" s="19"/>
      <c r="J6" s="20" t="s">
        <v>0</v>
      </c>
      <c r="K6" s="19"/>
    </row>
    <row r="7" spans="1:11" s="2" customFormat="1" ht="13.5" thickBot="1" x14ac:dyDescent="0.25">
      <c r="A7" s="19"/>
      <c r="B7" s="19"/>
      <c r="C7" s="19"/>
      <c r="D7" s="19"/>
      <c r="E7" s="19"/>
      <c r="F7" s="19"/>
      <c r="G7" s="19"/>
      <c r="H7" s="19"/>
      <c r="I7" s="19"/>
      <c r="J7" s="21" t="s">
        <v>37</v>
      </c>
      <c r="K7" s="22"/>
    </row>
    <row r="8" spans="1:11" s="2" customFormat="1" ht="13.5" thickBot="1" x14ac:dyDescent="0.25">
      <c r="A8" s="23" t="s">
        <v>1</v>
      </c>
      <c r="B8" s="23"/>
      <c r="C8" s="24">
        <v>2013</v>
      </c>
      <c r="D8" s="24">
        <v>2014</v>
      </c>
      <c r="E8" s="24">
        <v>2015</v>
      </c>
      <c r="F8" s="24">
        <v>2016</v>
      </c>
      <c r="G8" s="24">
        <v>2017</v>
      </c>
      <c r="H8" s="24">
        <v>2018</v>
      </c>
      <c r="I8" s="24"/>
      <c r="J8" s="25" t="s">
        <v>3</v>
      </c>
      <c r="K8" s="25" t="s">
        <v>4</v>
      </c>
    </row>
    <row r="9" spans="1:11" s="2" customFormat="1" ht="13.5" thickTop="1" x14ac:dyDescent="0.2">
      <c r="A9" s="4"/>
      <c r="B9" s="4"/>
      <c r="C9" s="4"/>
      <c r="D9" s="4"/>
      <c r="E9" s="4"/>
      <c r="F9" s="4"/>
      <c r="I9" s="4"/>
      <c r="J9" s="4"/>
      <c r="K9" s="4"/>
    </row>
    <row r="10" spans="1:11" s="2" customFormat="1" x14ac:dyDescent="0.2">
      <c r="A10" s="11" t="s">
        <v>2</v>
      </c>
      <c r="B10" s="4"/>
      <c r="C10" s="15">
        <v>1248948</v>
      </c>
      <c r="D10" s="15">
        <v>1290378</v>
      </c>
      <c r="E10" s="5">
        <v>1328139.9999999981</v>
      </c>
      <c r="F10" s="28">
        <v>1377851</v>
      </c>
      <c r="G10" s="28">
        <f>SUM(G12:G45)</f>
        <v>1469128.0000000002</v>
      </c>
      <c r="H10" s="28">
        <f>SUM(H12:H45)</f>
        <v>1517422.9166666642</v>
      </c>
      <c r="I10" s="5"/>
      <c r="J10" s="5">
        <f>H10-G10</f>
        <v>48294.91666666395</v>
      </c>
      <c r="K10" s="6">
        <f>(H10-G10)/G10</f>
        <v>3.2873185091199637E-2</v>
      </c>
    </row>
    <row r="11" spans="1:11" s="2" customFormat="1" x14ac:dyDescent="0.2">
      <c r="A11" s="12"/>
      <c r="C11" s="16"/>
      <c r="D11" s="16"/>
      <c r="F11" s="1"/>
      <c r="H11" s="1"/>
      <c r="I11" s="8"/>
      <c r="J11" s="7"/>
      <c r="K11" s="9"/>
    </row>
    <row r="12" spans="1:11" s="2" customFormat="1" x14ac:dyDescent="0.2">
      <c r="A12" s="13" t="s">
        <v>5</v>
      </c>
      <c r="C12" s="16">
        <v>2094.4166666666642</v>
      </c>
      <c r="D12" s="1">
        <v>2323.7499999999968</v>
      </c>
      <c r="E12" s="1">
        <v>2267.9999999999977</v>
      </c>
      <c r="F12" s="3">
        <v>2379</v>
      </c>
      <c r="G12" s="3">
        <v>2273.0833333333176</v>
      </c>
      <c r="H12" s="29">
        <v>2389.8333333333312</v>
      </c>
      <c r="I12" s="10"/>
      <c r="J12" s="7">
        <f t="shared" ref="J12:J45" si="0">H12-G12</f>
        <v>116.75000000001364</v>
      </c>
      <c r="K12" s="9">
        <f t="shared" ref="K12:K45" si="1">(H12-G12)/G12</f>
        <v>5.1361953293990299E-2</v>
      </c>
    </row>
    <row r="13" spans="1:11" s="2" customFormat="1" x14ac:dyDescent="0.2">
      <c r="A13" s="13" t="s">
        <v>6</v>
      </c>
      <c r="C13" s="16">
        <v>16226.583333333314</v>
      </c>
      <c r="D13" s="1">
        <v>16949.499999999975</v>
      </c>
      <c r="E13" s="1">
        <v>17496.416666666642</v>
      </c>
      <c r="F13" s="3">
        <v>18506</v>
      </c>
      <c r="G13" s="3">
        <v>20100.750000000015</v>
      </c>
      <c r="H13" s="29">
        <v>20838.166666666646</v>
      </c>
      <c r="I13" s="10"/>
      <c r="J13" s="7">
        <f t="shared" si="0"/>
        <v>737.4166666666315</v>
      </c>
      <c r="K13" s="9">
        <f t="shared" si="1"/>
        <v>3.6686027469951664E-2</v>
      </c>
    </row>
    <row r="14" spans="1:11" s="2" customFormat="1" x14ac:dyDescent="0.2">
      <c r="A14" s="13" t="s">
        <v>7</v>
      </c>
      <c r="C14" s="16">
        <v>51173.08333333327</v>
      </c>
      <c r="D14" s="1">
        <v>52054.416666666599</v>
      </c>
      <c r="E14" s="1">
        <v>53788.499999999927</v>
      </c>
      <c r="F14" s="3">
        <v>55399</v>
      </c>
      <c r="G14" s="3">
        <v>58211.916666666628</v>
      </c>
      <c r="H14" s="29">
        <v>59622.666666666599</v>
      </c>
      <c r="I14" s="10"/>
      <c r="J14" s="7">
        <f t="shared" si="0"/>
        <v>1410.7499999999709</v>
      </c>
      <c r="K14" s="9">
        <f t="shared" si="1"/>
        <v>2.4234728570753213E-2</v>
      </c>
    </row>
    <row r="15" spans="1:11" s="2" customFormat="1" x14ac:dyDescent="0.2">
      <c r="A15" s="13" t="s">
        <v>8</v>
      </c>
      <c r="C15" s="16">
        <v>9123.4166666666533</v>
      </c>
      <c r="D15" s="1">
        <v>8870.5833333333212</v>
      </c>
      <c r="E15" s="1">
        <v>8767.0833333333194</v>
      </c>
      <c r="F15" s="3">
        <v>8815.4166666666533</v>
      </c>
      <c r="G15" s="3">
        <v>8413.5833333333467</v>
      </c>
      <c r="H15" s="29">
        <v>8840.6666666666533</v>
      </c>
      <c r="I15" s="10"/>
      <c r="J15" s="7">
        <f t="shared" si="0"/>
        <v>427.08333333330665</v>
      </c>
      <c r="K15" s="9">
        <f t="shared" si="1"/>
        <v>5.0761169933536757E-2</v>
      </c>
    </row>
    <row r="16" spans="1:11" s="2" customFormat="1" x14ac:dyDescent="0.2">
      <c r="A16" s="13" t="s">
        <v>9</v>
      </c>
      <c r="C16" s="16">
        <v>400.4999999999996</v>
      </c>
      <c r="D16" s="1">
        <v>397.666666666666</v>
      </c>
      <c r="E16" s="1">
        <v>401.16666666666595</v>
      </c>
      <c r="F16" s="3">
        <v>432.16666666666595</v>
      </c>
      <c r="G16" s="3">
        <v>391.58333333331001</v>
      </c>
      <c r="H16" s="29">
        <v>390.7499999999992</v>
      </c>
      <c r="I16" s="10"/>
      <c r="J16" s="7">
        <f t="shared" si="0"/>
        <v>-0.83333333331080439</v>
      </c>
      <c r="K16" s="9">
        <f t="shared" si="1"/>
        <v>-2.1281123642754307E-3</v>
      </c>
    </row>
    <row r="17" spans="1:11" s="2" customFormat="1" x14ac:dyDescent="0.2">
      <c r="A17" s="13"/>
      <c r="C17" s="16"/>
      <c r="D17" s="1"/>
      <c r="E17" s="1"/>
      <c r="F17" s="3"/>
      <c r="G17" s="3"/>
      <c r="H17" s="29"/>
      <c r="I17" s="10"/>
      <c r="J17" s="7"/>
      <c r="K17" s="9"/>
    </row>
    <row r="18" spans="1:11" s="2" customFormat="1" x14ac:dyDescent="0.2">
      <c r="A18" s="13" t="s">
        <v>10</v>
      </c>
      <c r="C18" s="16">
        <v>108005.74999999978</v>
      </c>
      <c r="D18" s="1">
        <v>110749.49999999978</v>
      </c>
      <c r="E18" s="1">
        <v>114351.58333333311</v>
      </c>
      <c r="F18" s="3">
        <v>118688.16666666644</v>
      </c>
      <c r="G18" s="3">
        <v>126379.00000000003</v>
      </c>
      <c r="H18" s="29">
        <v>130272.41666666642</v>
      </c>
      <c r="I18" s="10"/>
      <c r="J18" s="7">
        <f t="shared" si="0"/>
        <v>3893.416666666395</v>
      </c>
      <c r="K18" s="9">
        <f t="shared" si="1"/>
        <v>3.0807465375310726E-2</v>
      </c>
    </row>
    <row r="19" spans="1:11" s="2" customFormat="1" x14ac:dyDescent="0.2">
      <c r="A19" s="13" t="s">
        <v>11</v>
      </c>
      <c r="C19" s="16">
        <v>9047</v>
      </c>
      <c r="D19" s="1">
        <v>9268.9999999999818</v>
      </c>
      <c r="E19" s="1">
        <v>9680.0833333333194</v>
      </c>
      <c r="F19" s="3">
        <v>8440.6666666666515</v>
      </c>
      <c r="G19" s="3">
        <v>7792.7499999999845</v>
      </c>
      <c r="H19" s="29">
        <v>7747.6666666666551</v>
      </c>
      <c r="I19" s="10"/>
      <c r="J19" s="7">
        <f t="shared" si="0"/>
        <v>-45.083333333329392</v>
      </c>
      <c r="K19" s="9">
        <f t="shared" si="1"/>
        <v>-5.7852918845503172E-3</v>
      </c>
    </row>
    <row r="20" spans="1:11" s="2" customFormat="1" x14ac:dyDescent="0.2">
      <c r="A20" s="13" t="s">
        <v>12</v>
      </c>
      <c r="C20" s="16">
        <v>3362.2499999999964</v>
      </c>
      <c r="D20" s="1">
        <v>3420.8333333333303</v>
      </c>
      <c r="E20" s="1">
        <v>3388.0833333333289</v>
      </c>
      <c r="F20" s="3">
        <v>3170.5833333333303</v>
      </c>
      <c r="G20" s="3">
        <v>3052.2499999999927</v>
      </c>
      <c r="H20" s="29">
        <v>3244.9999999999973</v>
      </c>
      <c r="I20" s="10"/>
      <c r="J20" s="7">
        <f t="shared" si="0"/>
        <v>192.75000000000455</v>
      </c>
      <c r="K20" s="9">
        <f t="shared" si="1"/>
        <v>6.3150135146205266E-2</v>
      </c>
    </row>
    <row r="21" spans="1:11" s="2" customFormat="1" x14ac:dyDescent="0.2">
      <c r="A21" s="13" t="s">
        <v>13</v>
      </c>
      <c r="C21" s="16">
        <v>2288.7499999999973</v>
      </c>
      <c r="D21" s="1">
        <v>2235.5833333333303</v>
      </c>
      <c r="E21" s="1">
        <v>2197.5833333333312</v>
      </c>
      <c r="F21" s="3">
        <v>2236.6666666666647</v>
      </c>
      <c r="G21" s="3">
        <v>2410.6666666666406</v>
      </c>
      <c r="H21" s="29">
        <v>2351.9999999999973</v>
      </c>
      <c r="I21" s="10"/>
      <c r="J21" s="7">
        <f t="shared" si="0"/>
        <v>-58.666666666643323</v>
      </c>
      <c r="K21" s="9">
        <f t="shared" si="1"/>
        <v>-2.4336283185831288E-2</v>
      </c>
    </row>
    <row r="22" spans="1:11" s="2" customFormat="1" x14ac:dyDescent="0.2">
      <c r="A22" s="13" t="s">
        <v>14</v>
      </c>
      <c r="C22" s="16">
        <v>4823.8333333333285</v>
      </c>
      <c r="D22" s="1">
        <v>4889.6666666666606</v>
      </c>
      <c r="E22" s="1">
        <v>5073.3333333333267</v>
      </c>
      <c r="F22" s="3">
        <v>5255.8333333333276</v>
      </c>
      <c r="G22" s="3">
        <v>5638.8333333333467</v>
      </c>
      <c r="H22" s="29">
        <v>5894.6666666666588</v>
      </c>
      <c r="I22" s="10"/>
      <c r="J22" s="7">
        <f t="shared" si="0"/>
        <v>255.83333333331211</v>
      </c>
      <c r="K22" s="9">
        <f t="shared" si="1"/>
        <v>4.5369905122214081E-2</v>
      </c>
    </row>
    <row r="23" spans="1:11" s="2" customFormat="1" x14ac:dyDescent="0.2">
      <c r="A23" s="13"/>
      <c r="C23" s="16"/>
      <c r="D23" s="1"/>
      <c r="E23" s="1"/>
      <c r="F23" s="3"/>
      <c r="G23" s="3"/>
      <c r="H23" s="29"/>
      <c r="I23" s="10"/>
      <c r="J23" s="7"/>
      <c r="K23" s="9"/>
    </row>
    <row r="24" spans="1:11" s="2" customFormat="1" x14ac:dyDescent="0.2">
      <c r="A24" s="13" t="s">
        <v>15</v>
      </c>
      <c r="C24" s="16">
        <v>15129.83333333331</v>
      </c>
      <c r="D24" s="1">
        <v>15305.166666666646</v>
      </c>
      <c r="E24" s="1">
        <v>15994.749999999975</v>
      </c>
      <c r="F24" s="3">
        <v>16450.333333333314</v>
      </c>
      <c r="G24" s="3">
        <v>18133.416666666661</v>
      </c>
      <c r="H24" s="29">
        <v>19160.916666666642</v>
      </c>
      <c r="I24" s="10"/>
      <c r="J24" s="7">
        <f t="shared" si="0"/>
        <v>1027.4999999999818</v>
      </c>
      <c r="K24" s="9">
        <f t="shared" si="1"/>
        <v>5.6663342539785139E-2</v>
      </c>
    </row>
    <row r="25" spans="1:11" s="2" customFormat="1" x14ac:dyDescent="0.2">
      <c r="A25" s="13" t="s">
        <v>16</v>
      </c>
      <c r="C25" s="16">
        <v>3086.8333333333294</v>
      </c>
      <c r="D25" s="1">
        <v>3278.166666666662</v>
      </c>
      <c r="E25" s="1">
        <v>3242.5833333333298</v>
      </c>
      <c r="F25" s="3">
        <v>3384.6666666666633</v>
      </c>
      <c r="G25" s="3">
        <v>3423.9166666666779</v>
      </c>
      <c r="H25" s="29">
        <v>3574.5833333333285</v>
      </c>
      <c r="I25" s="10"/>
      <c r="J25" s="7">
        <f t="shared" si="0"/>
        <v>150.6666666666506</v>
      </c>
      <c r="K25" s="9">
        <f t="shared" si="1"/>
        <v>4.4004186238951526E-2</v>
      </c>
    </row>
    <row r="26" spans="1:11" s="2" customFormat="1" x14ac:dyDescent="0.2">
      <c r="A26" s="13" t="s">
        <v>17</v>
      </c>
      <c r="C26" s="16">
        <v>3009.2499999999973</v>
      </c>
      <c r="D26" s="1">
        <v>3065.9166666666642</v>
      </c>
      <c r="E26" s="1">
        <v>3198.4999999999968</v>
      </c>
      <c r="F26" s="3">
        <v>3311.9999999999959</v>
      </c>
      <c r="G26" s="3">
        <v>3455.49999999998</v>
      </c>
      <c r="H26" s="29">
        <v>3587.9999999999968</v>
      </c>
      <c r="I26" s="10"/>
      <c r="J26" s="7">
        <f t="shared" si="0"/>
        <v>132.50000000001683</v>
      </c>
      <c r="K26" s="9">
        <f t="shared" si="1"/>
        <v>3.8344667920711215E-2</v>
      </c>
    </row>
    <row r="27" spans="1:11" s="2" customFormat="1" x14ac:dyDescent="0.2">
      <c r="A27" s="13" t="s">
        <v>18</v>
      </c>
      <c r="C27" s="16">
        <v>3895.7499999999968</v>
      </c>
      <c r="D27" s="1">
        <v>3962.7499999999955</v>
      </c>
      <c r="E27" s="1">
        <v>4034.8333333333289</v>
      </c>
      <c r="F27" s="3">
        <v>4094.6666666666624</v>
      </c>
      <c r="G27" s="3">
        <v>4341.0833333333103</v>
      </c>
      <c r="H27" s="29">
        <v>4358.1666666666615</v>
      </c>
      <c r="I27" s="10"/>
      <c r="J27" s="7">
        <f t="shared" si="0"/>
        <v>17.08333333335122</v>
      </c>
      <c r="K27" s="9">
        <f t="shared" si="1"/>
        <v>3.9352696139637903E-3</v>
      </c>
    </row>
    <row r="28" spans="1:11" s="2" customFormat="1" x14ac:dyDescent="0.2">
      <c r="A28" s="13" t="s">
        <v>19</v>
      </c>
      <c r="C28" s="16">
        <v>1749.3333333333312</v>
      </c>
      <c r="D28" s="1">
        <v>1859.3333333333314</v>
      </c>
      <c r="E28" s="1">
        <v>1953.4166666666649</v>
      </c>
      <c r="F28" s="3">
        <v>2058.0833333333312</v>
      </c>
      <c r="G28" s="3">
        <v>2254.9166666666579</v>
      </c>
      <c r="H28" s="29">
        <v>2461.7499999999973</v>
      </c>
      <c r="I28" s="10"/>
      <c r="J28" s="7">
        <f t="shared" si="0"/>
        <v>206.8333333333394</v>
      </c>
      <c r="K28" s="9">
        <f t="shared" si="1"/>
        <v>9.1725488746815562E-2</v>
      </c>
    </row>
    <row r="29" spans="1:11" s="2" customFormat="1" x14ac:dyDescent="0.2">
      <c r="A29" s="13"/>
      <c r="C29" s="16"/>
      <c r="D29" s="1"/>
      <c r="E29" s="1"/>
      <c r="F29" s="3"/>
      <c r="G29" s="3"/>
      <c r="H29" s="29"/>
      <c r="I29" s="10"/>
      <c r="J29" s="7"/>
      <c r="K29" s="9"/>
    </row>
    <row r="30" spans="1:11" s="2" customFormat="1" x14ac:dyDescent="0.2">
      <c r="A30" s="13" t="s">
        <v>20</v>
      </c>
      <c r="C30" s="16">
        <v>247.33333333333275</v>
      </c>
      <c r="D30" s="1">
        <v>247.66666666666612</v>
      </c>
      <c r="E30" s="1">
        <v>228.91666666666612</v>
      </c>
      <c r="F30" s="3">
        <v>231.08333333333292</v>
      </c>
      <c r="G30" s="3">
        <v>255.74999999999503</v>
      </c>
      <c r="H30" s="29">
        <v>259.74999999999955</v>
      </c>
      <c r="I30" s="10"/>
      <c r="J30" s="7">
        <f t="shared" si="0"/>
        <v>4.0000000000045191</v>
      </c>
      <c r="K30" s="9">
        <f t="shared" si="1"/>
        <v>1.5640273704807809E-2</v>
      </c>
    </row>
    <row r="31" spans="1:11" s="2" customFormat="1" x14ac:dyDescent="0.2">
      <c r="A31" s="13" t="s">
        <v>21</v>
      </c>
      <c r="C31" s="16">
        <v>611.91666666666583</v>
      </c>
      <c r="D31" s="1">
        <v>659.74999999999886</v>
      </c>
      <c r="E31" s="1">
        <v>683.58333333333212</v>
      </c>
      <c r="F31" s="3">
        <v>714.33333333333258</v>
      </c>
      <c r="G31" s="3">
        <v>793.24999999998897</v>
      </c>
      <c r="H31" s="29">
        <v>851.08333333333201</v>
      </c>
      <c r="I31" s="10"/>
      <c r="J31" s="7">
        <f t="shared" si="0"/>
        <v>57.833333333343035</v>
      </c>
      <c r="K31" s="9">
        <f t="shared" si="1"/>
        <v>7.2906817943074492E-2</v>
      </c>
    </row>
    <row r="32" spans="1:11" s="2" customFormat="1" x14ac:dyDescent="0.2">
      <c r="A32" s="13" t="s">
        <v>22</v>
      </c>
      <c r="C32" s="16">
        <v>603928.99999999919</v>
      </c>
      <c r="D32" s="1">
        <v>624316</v>
      </c>
      <c r="E32" s="1">
        <v>639453.08333333232</v>
      </c>
      <c r="F32" s="3">
        <v>661285.24999999884</v>
      </c>
      <c r="G32" s="3">
        <v>700396.66666666674</v>
      </c>
      <c r="H32" s="29">
        <v>717859.83333333198</v>
      </c>
      <c r="I32" s="10"/>
      <c r="J32" s="7">
        <f t="shared" si="0"/>
        <v>17463.166666665231</v>
      </c>
      <c r="K32" s="9">
        <f t="shared" si="1"/>
        <v>2.493325210951684E-2</v>
      </c>
    </row>
    <row r="33" spans="1:11" s="2" customFormat="1" x14ac:dyDescent="0.2">
      <c r="A33" s="13" t="s">
        <v>23</v>
      </c>
      <c r="C33" s="16">
        <v>4073.999999999995</v>
      </c>
      <c r="D33" s="1">
        <v>4107.3333333333285</v>
      </c>
      <c r="E33" s="1">
        <v>4064.5833333333285</v>
      </c>
      <c r="F33" s="3">
        <v>4157.1666666666624</v>
      </c>
      <c r="G33" s="3">
        <v>4197.4999999999918</v>
      </c>
      <c r="H33" s="29">
        <v>4336.4999999999927</v>
      </c>
      <c r="I33" s="10"/>
      <c r="J33" s="7">
        <f t="shared" si="0"/>
        <v>139.00000000000091</v>
      </c>
      <c r="K33" s="9">
        <f t="shared" si="1"/>
        <v>3.3114949374628035E-2</v>
      </c>
    </row>
    <row r="34" spans="1:11" s="2" customFormat="1" x14ac:dyDescent="0.2">
      <c r="A34" s="13" t="s">
        <v>24</v>
      </c>
      <c r="C34" s="16">
        <v>7176.9999999999882</v>
      </c>
      <c r="D34" s="1">
        <v>7130.666666666657</v>
      </c>
      <c r="E34" s="1">
        <v>7231.7499999999873</v>
      </c>
      <c r="F34" s="3">
        <v>7541.166666666657</v>
      </c>
      <c r="G34" s="3">
        <v>7953.4999999999818</v>
      </c>
      <c r="H34" s="29">
        <v>8525.7499999999854</v>
      </c>
      <c r="I34" s="10"/>
      <c r="J34" s="7">
        <f t="shared" si="0"/>
        <v>572.25000000000364</v>
      </c>
      <c r="K34" s="9">
        <f t="shared" si="1"/>
        <v>7.1949456214245922E-2</v>
      </c>
    </row>
    <row r="35" spans="1:11" s="2" customFormat="1" x14ac:dyDescent="0.2">
      <c r="A35" s="13"/>
      <c r="C35" s="16"/>
      <c r="D35" s="1"/>
      <c r="E35" s="1"/>
      <c r="F35" s="3"/>
      <c r="G35" s="3"/>
      <c r="H35" s="29"/>
      <c r="I35" s="10"/>
      <c r="J35" s="7"/>
      <c r="K35" s="9"/>
    </row>
    <row r="36" spans="1:11" s="2" customFormat="1" x14ac:dyDescent="0.2">
      <c r="A36" s="13" t="s">
        <v>25</v>
      </c>
      <c r="C36" s="16">
        <v>8018.8333333333267</v>
      </c>
      <c r="D36" s="1">
        <v>7977.4166666666606</v>
      </c>
      <c r="E36" s="1">
        <v>8079.3333333333248</v>
      </c>
      <c r="F36" s="3">
        <v>8313.9166666666606</v>
      </c>
      <c r="G36" s="3">
        <v>8631.9166666666606</v>
      </c>
      <c r="H36" s="29">
        <v>8983.9999999999873</v>
      </c>
      <c r="I36" s="10"/>
      <c r="J36" s="7">
        <f t="shared" si="0"/>
        <v>352.08333333332666</v>
      </c>
      <c r="K36" s="9">
        <f t="shared" si="1"/>
        <v>4.0788546383093004E-2</v>
      </c>
    </row>
    <row r="37" spans="1:11" s="2" customFormat="1" x14ac:dyDescent="0.2">
      <c r="A37" s="13" t="s">
        <v>26</v>
      </c>
      <c r="C37" s="16">
        <v>22662.166666666628</v>
      </c>
      <c r="D37" s="1">
        <v>23377.499999999967</v>
      </c>
      <c r="E37" s="1">
        <v>24357.24999999996</v>
      </c>
      <c r="F37" s="3">
        <v>25387.249999999967</v>
      </c>
      <c r="G37" s="3">
        <v>26907.083333333336</v>
      </c>
      <c r="H37" s="29">
        <v>27288.499999999964</v>
      </c>
      <c r="I37" s="10"/>
      <c r="J37" s="7">
        <f t="shared" si="0"/>
        <v>381.41666666662786</v>
      </c>
      <c r="K37" s="9">
        <f t="shared" si="1"/>
        <v>1.4175325580313529E-2</v>
      </c>
    </row>
    <row r="38" spans="1:11" s="2" customFormat="1" x14ac:dyDescent="0.2">
      <c r="A38" s="13" t="s">
        <v>27</v>
      </c>
      <c r="C38" s="16">
        <v>15811.916666666644</v>
      </c>
      <c r="D38" s="1">
        <v>15418.583333333314</v>
      </c>
      <c r="E38" s="1">
        <v>14940.666666666644</v>
      </c>
      <c r="F38" s="3">
        <v>15016.416666666646</v>
      </c>
      <c r="G38" s="3">
        <v>16231.083333333332</v>
      </c>
      <c r="H38" s="29">
        <v>16118.08333333331</v>
      </c>
      <c r="I38" s="10"/>
      <c r="J38" s="7">
        <f t="shared" si="0"/>
        <v>-113.00000000002183</v>
      </c>
      <c r="K38" s="9">
        <f t="shared" si="1"/>
        <v>-6.9619505783669296E-3</v>
      </c>
    </row>
    <row r="39" spans="1:11" s="2" customFormat="1" x14ac:dyDescent="0.2">
      <c r="A39" s="13" t="s">
        <v>28</v>
      </c>
      <c r="C39" s="16">
        <v>14934.999999999982</v>
      </c>
      <c r="D39" s="1">
        <v>14590.833333333314</v>
      </c>
      <c r="E39" s="1">
        <v>15058.583333333319</v>
      </c>
      <c r="F39" s="3">
        <v>13902.333333333314</v>
      </c>
      <c r="G39" s="3">
        <v>12498.500000000011</v>
      </c>
      <c r="H39" s="29">
        <v>12848.916666666648</v>
      </c>
      <c r="I39" s="10"/>
      <c r="J39" s="7">
        <f t="shared" si="0"/>
        <v>350.41666666663696</v>
      </c>
      <c r="K39" s="9">
        <f t="shared" si="1"/>
        <v>2.8036697737059378E-2</v>
      </c>
    </row>
    <row r="40" spans="1:11" s="2" customFormat="1" x14ac:dyDescent="0.2">
      <c r="A40" s="13" t="s">
        <v>29</v>
      </c>
      <c r="C40" s="16">
        <v>190112.16666666631</v>
      </c>
      <c r="D40" s="1">
        <v>200151.91666666637</v>
      </c>
      <c r="E40" s="1">
        <v>208837.16666666634</v>
      </c>
      <c r="F40" s="3">
        <v>222235.41666666631</v>
      </c>
      <c r="G40" s="3">
        <v>245851.66666666672</v>
      </c>
      <c r="H40" s="29">
        <v>258688.83333333282</v>
      </c>
      <c r="I40" s="10"/>
      <c r="J40" s="7">
        <f t="shared" si="0"/>
        <v>12837.166666666104</v>
      </c>
      <c r="K40" s="9">
        <f t="shared" si="1"/>
        <v>5.2215089044204577E-2</v>
      </c>
    </row>
    <row r="41" spans="1:11" s="2" customFormat="1" x14ac:dyDescent="0.2">
      <c r="A41" s="13"/>
      <c r="C41" s="16"/>
      <c r="D41" s="1"/>
      <c r="E41" s="1"/>
      <c r="F41" s="3"/>
      <c r="G41" s="3"/>
      <c r="H41" s="29"/>
      <c r="I41" s="10"/>
      <c r="J41" s="7"/>
      <c r="K41" s="9"/>
    </row>
    <row r="42" spans="1:11" s="2" customFormat="1" x14ac:dyDescent="0.2">
      <c r="A42" s="13" t="s">
        <v>30</v>
      </c>
      <c r="C42" s="16">
        <v>6270.2499999999955</v>
      </c>
      <c r="D42" s="1">
        <v>6746.9166666666588</v>
      </c>
      <c r="E42" s="1">
        <v>7229.9999999999891</v>
      </c>
      <c r="F42" s="3">
        <v>7720.3333333333194</v>
      </c>
      <c r="G42" s="3">
        <v>8733.5000000000018</v>
      </c>
      <c r="H42" s="29">
        <v>9409.9999999999854</v>
      </c>
      <c r="I42" s="10"/>
      <c r="J42" s="7">
        <f t="shared" si="0"/>
        <v>676.49999999998363</v>
      </c>
      <c r="K42" s="9">
        <f t="shared" si="1"/>
        <v>7.7460353810039906E-2</v>
      </c>
    </row>
    <row r="43" spans="1:11" s="2" customFormat="1" x14ac:dyDescent="0.2">
      <c r="A43" s="13" t="s">
        <v>31</v>
      </c>
      <c r="C43" s="16">
        <v>48915.999999999927</v>
      </c>
      <c r="D43" s="1">
        <v>51446.166666666613</v>
      </c>
      <c r="E43" s="1">
        <v>54387.749999999942</v>
      </c>
      <c r="F43" s="3">
        <v>57050.833333333256</v>
      </c>
      <c r="G43" s="3">
        <v>63676.166666666657</v>
      </c>
      <c r="H43" s="29">
        <v>68298.083333333256</v>
      </c>
      <c r="I43" s="10"/>
      <c r="J43" s="7">
        <f t="shared" si="0"/>
        <v>4621.9166666665988</v>
      </c>
      <c r="K43" s="9">
        <f t="shared" si="1"/>
        <v>7.2584719034069781E-2</v>
      </c>
    </row>
    <row r="44" spans="1:11" s="2" customFormat="1" x14ac:dyDescent="0.2">
      <c r="A44" s="13" t="s">
        <v>32</v>
      </c>
      <c r="C44" s="16">
        <v>892.66666666666515</v>
      </c>
      <c r="D44" s="1">
        <v>916.91666666666526</v>
      </c>
      <c r="E44" s="1">
        <v>944.91666666666561</v>
      </c>
      <c r="F44" s="3">
        <v>974.91666666666515</v>
      </c>
      <c r="G44" s="3">
        <v>1034.9166666666451</v>
      </c>
      <c r="H44" s="29">
        <v>1063.9166666666652</v>
      </c>
      <c r="I44" s="10"/>
      <c r="J44" s="7">
        <f t="shared" si="0"/>
        <v>29.000000000020009</v>
      </c>
      <c r="K44" s="9">
        <f t="shared" si="1"/>
        <v>2.8021579837365918E-2</v>
      </c>
    </row>
    <row r="45" spans="1:11" s="2" customFormat="1" x14ac:dyDescent="0.2">
      <c r="A45" s="13" t="s">
        <v>33</v>
      </c>
      <c r="C45" s="16">
        <v>91872.833333333212</v>
      </c>
      <c r="D45" s="1">
        <v>94658.999999999898</v>
      </c>
      <c r="E45" s="1">
        <v>96806.499999999869</v>
      </c>
      <c r="F45" s="3">
        <v>100696.16666666654</v>
      </c>
      <c r="G45" s="3">
        <v>105693.24999999993</v>
      </c>
      <c r="H45" s="29">
        <v>108152.4166666665</v>
      </c>
      <c r="I45" s="10"/>
      <c r="J45" s="7">
        <f t="shared" si="0"/>
        <v>2459.1666666665697</v>
      </c>
      <c r="K45" s="9">
        <f t="shared" si="1"/>
        <v>2.3267017209392005E-2</v>
      </c>
    </row>
    <row r="46" spans="1:11" s="2" customFormat="1" x14ac:dyDescent="0.2">
      <c r="A46" s="14"/>
      <c r="B46" s="14"/>
      <c r="C46" s="3"/>
      <c r="D46" s="3"/>
      <c r="E46" s="3"/>
      <c r="F46" s="3"/>
      <c r="G46" s="3"/>
      <c r="H46" s="3"/>
      <c r="I46" s="3"/>
      <c r="J46" s="3"/>
      <c r="K46" s="3"/>
    </row>
    <row r="47" spans="1:11" s="2" customFormat="1" x14ac:dyDescent="0.2">
      <c r="A47" s="30" t="s">
        <v>36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</row>
    <row r="48" spans="1:11" s="2" customFormat="1" x14ac:dyDescent="0.2">
      <c r="C48" s="3"/>
      <c r="D48" s="3"/>
      <c r="E48" s="3"/>
      <c r="F48" s="3"/>
      <c r="G48" s="3"/>
      <c r="H48" s="3"/>
      <c r="I48" s="3"/>
      <c r="J48" s="3"/>
      <c r="K48" s="3"/>
    </row>
    <row r="49" spans="3:11" x14ac:dyDescent="0.2">
      <c r="C49" s="1"/>
      <c r="D49" s="1"/>
      <c r="E49" s="1"/>
      <c r="F49" s="1"/>
      <c r="G49" s="1"/>
      <c r="H49" s="1"/>
      <c r="I49" s="1"/>
      <c r="J49" s="1"/>
      <c r="K49" s="1"/>
    </row>
    <row r="50" spans="3:11" x14ac:dyDescent="0.2">
      <c r="C50" s="1"/>
      <c r="D50" s="1"/>
      <c r="E50" s="1"/>
      <c r="F50" s="1"/>
      <c r="G50" s="1"/>
      <c r="H50" s="1"/>
      <c r="I50" s="1"/>
      <c r="J50" s="1"/>
      <c r="K50" s="1"/>
    </row>
    <row r="51" spans="3:11" x14ac:dyDescent="0.2">
      <c r="C51" s="1"/>
      <c r="D51" s="1"/>
      <c r="E51" s="1"/>
      <c r="F51" s="1"/>
      <c r="G51" s="1"/>
      <c r="H51" s="1"/>
      <c r="I51" s="1"/>
      <c r="J51" s="1"/>
      <c r="K51" s="1"/>
    </row>
    <row r="52" spans="3:11" x14ac:dyDescent="0.2">
      <c r="C52" s="1"/>
      <c r="D52" s="1"/>
      <c r="E52" s="1"/>
      <c r="F52" s="1"/>
      <c r="G52" s="1"/>
      <c r="H52" s="1"/>
      <c r="I52" s="1"/>
      <c r="J52" s="1"/>
      <c r="K52" s="1"/>
    </row>
  </sheetData>
  <mergeCells count="2">
    <mergeCell ref="A47:K47"/>
    <mergeCell ref="A4:K4"/>
  </mergeCells>
  <phoneticPr fontId="0" type="noConversion"/>
  <printOptions horizontalCentered="1"/>
  <pageMargins left="0.75" right="0.25" top="0.15" bottom="0.15" header="0.5" footer="0.5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20</vt:lpstr>
      <vt:lpstr>'TABLE 20'!Print_Area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Mark Knold</cp:lastModifiedBy>
  <cp:lastPrinted>2017-09-26T19:32:13Z</cp:lastPrinted>
  <dcterms:created xsi:type="dcterms:W3CDTF">2003-06-09T19:30:36Z</dcterms:created>
  <dcterms:modified xsi:type="dcterms:W3CDTF">2019-12-11T17:44:43Z</dcterms:modified>
</cp:coreProperties>
</file>