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795" windowHeight="7890" tabRatio="737"/>
  </bookViews>
  <sheets>
    <sheet name="Form15" sheetId="13" r:id="rId1"/>
  </sheets>
  <calcPr calcId="145621"/>
</workbook>
</file>

<file path=xl/calcChain.xml><?xml version="1.0" encoding="utf-8"?>
<calcChain xmlns="http://schemas.openxmlformats.org/spreadsheetml/2006/main">
  <c r="B29" i="13" l="1"/>
  <c r="B7" i="13"/>
  <c r="L29" i="13"/>
  <c r="K29" i="13"/>
  <c r="I29" i="13"/>
  <c r="H29" i="13"/>
  <c r="E7" i="13"/>
  <c r="F7" i="13"/>
  <c r="G7" i="13"/>
  <c r="H7" i="13"/>
  <c r="I7" i="13"/>
  <c r="J7" i="13"/>
  <c r="K7" i="13"/>
  <c r="L7" i="13"/>
  <c r="M7" i="13"/>
  <c r="E29" i="13"/>
  <c r="D29" i="13"/>
  <c r="D7" i="13"/>
</calcChain>
</file>

<file path=xl/sharedStrings.xml><?xml version="1.0" encoding="utf-8"?>
<sst xmlns="http://schemas.openxmlformats.org/spreadsheetml/2006/main" count="47" uniqueCount="47">
  <si>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</si>
  <si>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</si>
  <si>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</si>
  <si>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</si>
  <si>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</si>
  <si>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</si>
  <si>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</si>
  <si>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</si>
  <si>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</si>
  <si>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</si>
  <si>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</si>
  <si>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</si>
  <si>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</si>
  <si>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</si>
  <si>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</si>
  <si>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</si>
  <si>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</si>
  <si>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</si>
  <si>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</si>
  <si>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</si>
  <si>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</si>
  <si>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</si>
  <si>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</si>
  <si>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</si>
  <si>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</si>
  <si>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</si>
  <si>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</si>
  <si>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</si>
  <si>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</si>
  <si>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</si>
  <si>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</si>
  <si>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</si>
  <si>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</si>
  <si>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</si>
  <si>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</si>
  <si>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</si>
  <si>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</si>
  <si>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</si>
  <si>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</si>
  <si>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</si>
  <si>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County</t>
  </si>
  <si>
    <t>Total</t>
  </si>
  <si>
    <t>Government</t>
  </si>
  <si>
    <t>TABLE 15.  FIRST QUARTER ESTABLISHMENTS</t>
  </si>
  <si>
    <t>D\ Not shown to avoid disclosure of individual firm data, therefore, will not add to County or Industry totals.</t>
  </si>
  <si>
    <t>IN UTAH, BY COUNTY AND NAICS SECTOR, 2018</t>
  </si>
  <si>
    <t>SOURCE:  Utah Department of Workforce Services, Workforce Research and Analysis, Annual Report of Labor Market Information,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</si>
</sst>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3" fillId="2" borderId="0" xfId="0" applyFont="1" applyFill="1"/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6"/>
  <sheetViews>
    <sheetView tabSelected="1" workbookViewId="0">
      <selection activeCell="B9" sqref="B9:B42"/>
    </sheetView>
  </sheetViews>
  <sheetFormatPr defaultRowHeight="12.75" x14ac:dyDescent="0.2"/>
  <cols>
    <col min="1" max="1" width="12.5703125" bestFit="1" customWidth="1"/>
    <col min="2" max="3" width="11.7109375" customWidth="1"/>
    <col min="4" max="4" width="12.7109375" bestFit="1" customWidth="1"/>
    <col min="5" max="5" width="14.140625" bestFit="1" customWidth="1"/>
    <col min="6" max="6" width="14.85546875" bestFit="1" customWidth="1"/>
    <col min="7" max="8" width="11.7109375" customWidth="1"/>
    <col min="9" max="9" width="13.28515625" bestFit="1" customWidth="1"/>
    <col min="10" max="10" width="15.28515625" bestFit="1" customWidth="1"/>
    <col min="11" max="12" width="11.7109375" customWidth="1"/>
    <col min="13" max="13" width="12.140625" bestFit="1" customWidth="1"/>
  </cols>
  <sheetData>
    <row r="2" spans="1:13" x14ac:dyDescent="0.2">
      <c r="A2" s="5"/>
      <c r="B2" s="5"/>
      <c r="C2" s="5"/>
      <c r="D2" s="13" t="s">
        <v>43</v>
      </c>
      <c r="E2" s="13"/>
      <c r="F2" s="13"/>
      <c r="G2" s="13"/>
      <c r="H2" s="13"/>
      <c r="I2" s="13"/>
      <c r="J2" s="13"/>
      <c r="K2" s="5"/>
      <c r="L2" s="5"/>
      <c r="M2" s="5"/>
    </row>
    <row r="3" spans="1:13" x14ac:dyDescent="0.2">
      <c r="A3" s="5"/>
      <c r="B3" s="5"/>
      <c r="C3" s="5"/>
      <c r="D3" s="13" t="s">
        <v>45</v>
      </c>
      <c r="E3" s="13"/>
      <c r="F3" s="13"/>
      <c r="G3" s="13"/>
      <c r="H3" s="13"/>
      <c r="I3" s="13"/>
      <c r="J3" s="13"/>
      <c r="K3" s="5"/>
      <c r="L3" s="5"/>
      <c r="M3" s="5"/>
    </row>
    <row r="4" spans="1:13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39" thickBot="1" x14ac:dyDescent="0.25">
      <c r="A5" s="7" t="s">
        <v>40</v>
      </c>
      <c r="B5" s="7" t="s">
        <v>41</v>
      </c>
      <c r="C5" s="7" t="s">
        <v>32</v>
      </c>
      <c r="D5" s="7" t="s">
        <v>1</v>
      </c>
      <c r="E5" s="7" t="s">
        <v>2</v>
      </c>
      <c r="F5" s="7" t="s">
        <v>33</v>
      </c>
      <c r="G5" s="7" t="s">
        <v>3</v>
      </c>
      <c r="H5" s="7" t="s">
        <v>34</v>
      </c>
      <c r="I5" s="7" t="s">
        <v>35</v>
      </c>
      <c r="J5" s="7" t="s">
        <v>36</v>
      </c>
      <c r="K5" s="7" t="s">
        <v>37</v>
      </c>
      <c r="L5" s="7" t="s">
        <v>38</v>
      </c>
      <c r="M5" s="7" t="s">
        <v>42</v>
      </c>
    </row>
    <row r="6" spans="1:13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2" t="s">
        <v>39</v>
      </c>
      <c r="B7" s="12">
        <f>SUM(C7:M7)</f>
        <v>99869</v>
      </c>
      <c r="C7" s="12">
        <v>533</v>
      </c>
      <c r="D7" s="12">
        <f>SUM(D9:D42)</f>
        <v>11170</v>
      </c>
      <c r="E7" s="12">
        <f t="shared" ref="E7:M7" si="0">SUM(E9:E42)</f>
        <v>4307</v>
      </c>
      <c r="F7" s="12">
        <f t="shared" si="0"/>
        <v>19142</v>
      </c>
      <c r="G7" s="12">
        <f t="shared" si="0"/>
        <v>2375</v>
      </c>
      <c r="H7" s="12">
        <f t="shared" si="0"/>
        <v>11272</v>
      </c>
      <c r="I7" s="12">
        <f t="shared" si="0"/>
        <v>22136</v>
      </c>
      <c r="J7" s="12">
        <f t="shared" si="0"/>
        <v>11921</v>
      </c>
      <c r="K7" s="12">
        <f t="shared" si="0"/>
        <v>7254</v>
      </c>
      <c r="L7" s="12">
        <f t="shared" si="0"/>
        <v>5504</v>
      </c>
      <c r="M7" s="12">
        <f t="shared" si="0"/>
        <v>4255</v>
      </c>
    </row>
    <row r="8" spans="1:13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">
      <c r="A9" s="3" t="s">
        <v>0</v>
      </c>
      <c r="B9" s="11">
        <v>222</v>
      </c>
      <c r="C9" s="11">
        <v>3</v>
      </c>
      <c r="D9" s="11">
        <v>25</v>
      </c>
      <c r="E9" s="11">
        <v>8</v>
      </c>
      <c r="F9" s="11">
        <v>51</v>
      </c>
      <c r="G9" s="11">
        <v>0</v>
      </c>
      <c r="H9" s="11">
        <v>9</v>
      </c>
      <c r="I9" s="11">
        <v>14</v>
      </c>
      <c r="J9" s="11">
        <v>17</v>
      </c>
      <c r="K9" s="11">
        <v>33</v>
      </c>
      <c r="L9" s="11">
        <v>10</v>
      </c>
      <c r="M9" s="11">
        <v>52</v>
      </c>
    </row>
    <row r="10" spans="1:13" x14ac:dyDescent="0.2">
      <c r="A10" s="3" t="s">
        <v>4</v>
      </c>
      <c r="B10" s="11">
        <v>1353</v>
      </c>
      <c r="C10" s="11">
        <v>5</v>
      </c>
      <c r="D10" s="11">
        <v>195</v>
      </c>
      <c r="E10" s="11">
        <v>85</v>
      </c>
      <c r="F10" s="11">
        <v>335</v>
      </c>
      <c r="G10" s="11">
        <v>11</v>
      </c>
      <c r="H10" s="11">
        <v>122</v>
      </c>
      <c r="I10" s="11">
        <v>114</v>
      </c>
      <c r="J10" s="11">
        <v>167</v>
      </c>
      <c r="K10" s="11">
        <v>97</v>
      </c>
      <c r="L10" s="11">
        <v>70</v>
      </c>
      <c r="M10" s="11">
        <v>152</v>
      </c>
    </row>
    <row r="11" spans="1:13" x14ac:dyDescent="0.2">
      <c r="A11" s="3" t="s">
        <v>5</v>
      </c>
      <c r="B11" s="11">
        <v>3609</v>
      </c>
      <c r="C11" s="11">
        <v>4</v>
      </c>
      <c r="D11" s="11">
        <v>481</v>
      </c>
      <c r="E11" s="11">
        <v>242</v>
      </c>
      <c r="F11" s="11">
        <v>684</v>
      </c>
      <c r="G11" s="11">
        <v>52</v>
      </c>
      <c r="H11" s="11">
        <v>388</v>
      </c>
      <c r="I11" s="11">
        <v>669</v>
      </c>
      <c r="J11" s="11">
        <v>468</v>
      </c>
      <c r="K11" s="11">
        <v>243</v>
      </c>
      <c r="L11" s="11">
        <v>197</v>
      </c>
      <c r="M11" s="11">
        <v>181</v>
      </c>
    </row>
    <row r="12" spans="1:13" x14ac:dyDescent="0.2">
      <c r="A12" s="3" t="s">
        <v>6</v>
      </c>
      <c r="B12" s="11">
        <v>635</v>
      </c>
      <c r="C12" s="11">
        <v>18</v>
      </c>
      <c r="D12" s="11">
        <v>50</v>
      </c>
      <c r="E12" s="11">
        <v>19</v>
      </c>
      <c r="F12" s="11">
        <v>133</v>
      </c>
      <c r="G12" s="11">
        <v>5</v>
      </c>
      <c r="H12" s="11">
        <v>45</v>
      </c>
      <c r="I12" s="11">
        <v>60</v>
      </c>
      <c r="J12" s="11">
        <v>94</v>
      </c>
      <c r="K12" s="11">
        <v>50</v>
      </c>
      <c r="L12" s="11">
        <v>50</v>
      </c>
      <c r="M12" s="11">
        <v>111</v>
      </c>
    </row>
    <row r="13" spans="1:13" x14ac:dyDescent="0.2">
      <c r="A13" s="3" t="s">
        <v>7</v>
      </c>
      <c r="B13" s="11">
        <v>52</v>
      </c>
      <c r="C13" s="11">
        <v>1</v>
      </c>
      <c r="D13" s="11">
        <v>4</v>
      </c>
      <c r="E13" s="11">
        <v>1</v>
      </c>
      <c r="F13" s="11">
        <v>5</v>
      </c>
      <c r="G13" s="11">
        <v>1</v>
      </c>
      <c r="H13" s="11">
        <v>1</v>
      </c>
      <c r="I13" s="11">
        <v>2</v>
      </c>
      <c r="J13" s="11">
        <v>0</v>
      </c>
      <c r="K13" s="11">
        <v>13</v>
      </c>
      <c r="L13" s="11">
        <v>3</v>
      </c>
      <c r="M13" s="11">
        <v>21</v>
      </c>
    </row>
    <row r="14" spans="1:13" x14ac:dyDescent="0.2">
      <c r="A14" s="3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">
      <c r="A15" s="3" t="s">
        <v>8</v>
      </c>
      <c r="B15" s="11">
        <v>8518</v>
      </c>
      <c r="C15" s="11">
        <v>9</v>
      </c>
      <c r="D15" s="11">
        <v>1042</v>
      </c>
      <c r="E15" s="11">
        <v>324</v>
      </c>
      <c r="F15" s="11">
        <v>1541</v>
      </c>
      <c r="G15" s="11">
        <v>155</v>
      </c>
      <c r="H15" s="11">
        <v>1011</v>
      </c>
      <c r="I15" s="11">
        <v>1892</v>
      </c>
      <c r="J15" s="11">
        <v>1160</v>
      </c>
      <c r="K15" s="11">
        <v>570</v>
      </c>
      <c r="L15" s="11">
        <v>497</v>
      </c>
      <c r="M15" s="11">
        <v>317</v>
      </c>
    </row>
    <row r="16" spans="1:13" x14ac:dyDescent="0.2">
      <c r="A16" s="3" t="s">
        <v>9</v>
      </c>
      <c r="B16" s="11">
        <v>776</v>
      </c>
      <c r="C16" s="11">
        <v>122</v>
      </c>
      <c r="D16" s="11">
        <v>77</v>
      </c>
      <c r="E16" s="11">
        <v>24</v>
      </c>
      <c r="F16" s="11">
        <v>186</v>
      </c>
      <c r="G16" s="11">
        <v>4</v>
      </c>
      <c r="H16" s="11">
        <v>51</v>
      </c>
      <c r="I16" s="11">
        <v>80</v>
      </c>
      <c r="J16" s="11">
        <v>57</v>
      </c>
      <c r="K16" s="11">
        <v>40</v>
      </c>
      <c r="L16" s="11">
        <v>41</v>
      </c>
      <c r="M16" s="11">
        <v>94</v>
      </c>
    </row>
    <row r="17" spans="1:13" x14ac:dyDescent="0.2">
      <c r="A17" s="3" t="s">
        <v>10</v>
      </c>
      <c r="B17" s="11">
        <v>257</v>
      </c>
      <c r="C17" s="11">
        <v>8</v>
      </c>
      <c r="D17" s="11">
        <v>15</v>
      </c>
      <c r="E17" s="11">
        <v>4</v>
      </c>
      <c r="F17" s="11">
        <v>62</v>
      </c>
      <c r="G17" s="11">
        <v>3</v>
      </c>
      <c r="H17" s="11">
        <v>11</v>
      </c>
      <c r="I17" s="11">
        <v>14</v>
      </c>
      <c r="J17" s="11">
        <v>16</v>
      </c>
      <c r="K17" s="11">
        <v>26</v>
      </c>
      <c r="L17" s="11">
        <v>19</v>
      </c>
      <c r="M17" s="11">
        <v>79</v>
      </c>
    </row>
    <row r="18" spans="1:13" x14ac:dyDescent="0.2">
      <c r="A18" s="3" t="s">
        <v>11</v>
      </c>
      <c r="B18" s="11">
        <v>243</v>
      </c>
      <c r="C18" s="11">
        <v>1</v>
      </c>
      <c r="D18" s="11">
        <v>11</v>
      </c>
      <c r="E18" s="11">
        <v>9</v>
      </c>
      <c r="F18" s="11">
        <v>40</v>
      </c>
      <c r="G18" s="11">
        <v>2</v>
      </c>
      <c r="H18" s="11">
        <v>11</v>
      </c>
      <c r="I18" s="11">
        <v>12</v>
      </c>
      <c r="J18" s="11">
        <v>20</v>
      </c>
      <c r="K18" s="11">
        <v>69</v>
      </c>
      <c r="L18" s="11">
        <v>5</v>
      </c>
      <c r="M18" s="11">
        <v>63</v>
      </c>
    </row>
    <row r="19" spans="1:13" x14ac:dyDescent="0.2">
      <c r="A19" s="3" t="s">
        <v>12</v>
      </c>
      <c r="B19" s="11">
        <v>571</v>
      </c>
      <c r="C19" s="11">
        <v>9</v>
      </c>
      <c r="D19" s="11">
        <v>56</v>
      </c>
      <c r="E19" s="11">
        <v>14</v>
      </c>
      <c r="F19" s="11">
        <v>122</v>
      </c>
      <c r="G19" s="11">
        <v>9</v>
      </c>
      <c r="H19" s="11">
        <v>46</v>
      </c>
      <c r="I19" s="11">
        <v>57</v>
      </c>
      <c r="J19" s="11">
        <v>38</v>
      </c>
      <c r="K19" s="11">
        <v>129</v>
      </c>
      <c r="L19" s="11">
        <v>22</v>
      </c>
      <c r="M19" s="11">
        <v>69</v>
      </c>
    </row>
    <row r="20" spans="1:13" x14ac:dyDescent="0.2">
      <c r="A20" s="3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2">
      <c r="A21" s="3" t="s">
        <v>13</v>
      </c>
      <c r="B21" s="11">
        <v>1606</v>
      </c>
      <c r="C21" s="11">
        <v>7</v>
      </c>
      <c r="D21" s="11">
        <v>224</v>
      </c>
      <c r="E21" s="11">
        <v>93</v>
      </c>
      <c r="F21" s="11">
        <v>305</v>
      </c>
      <c r="G21" s="11">
        <v>11</v>
      </c>
      <c r="H21" s="11">
        <v>178</v>
      </c>
      <c r="I21" s="11">
        <v>247</v>
      </c>
      <c r="J21" s="11">
        <v>176</v>
      </c>
      <c r="K21" s="11">
        <v>144</v>
      </c>
      <c r="L21" s="11">
        <v>85</v>
      </c>
      <c r="M21" s="11">
        <v>136</v>
      </c>
    </row>
    <row r="22" spans="1:13" x14ac:dyDescent="0.2">
      <c r="A22" s="3" t="s">
        <v>14</v>
      </c>
      <c r="B22" s="11">
        <v>288</v>
      </c>
      <c r="C22" s="11">
        <v>3</v>
      </c>
      <c r="D22" s="11">
        <v>47</v>
      </c>
      <c r="E22" s="11">
        <v>21</v>
      </c>
      <c r="F22" s="11">
        <v>44</v>
      </c>
      <c r="G22" s="11">
        <v>3</v>
      </c>
      <c r="H22" s="11">
        <v>11</v>
      </c>
      <c r="I22" s="11">
        <v>26</v>
      </c>
      <c r="J22" s="11">
        <v>32</v>
      </c>
      <c r="K22" s="11">
        <v>32</v>
      </c>
      <c r="L22" s="11">
        <v>12</v>
      </c>
      <c r="M22" s="11">
        <v>57</v>
      </c>
    </row>
    <row r="23" spans="1:13" x14ac:dyDescent="0.2">
      <c r="A23" s="3" t="s">
        <v>15</v>
      </c>
      <c r="B23" s="11">
        <v>328</v>
      </c>
      <c r="C23" s="11">
        <v>2</v>
      </c>
      <c r="D23" s="11">
        <v>38</v>
      </c>
      <c r="E23" s="11">
        <v>6</v>
      </c>
      <c r="F23" s="11">
        <v>55</v>
      </c>
      <c r="G23" s="11">
        <v>5</v>
      </c>
      <c r="H23" s="11">
        <v>32</v>
      </c>
      <c r="I23" s="11">
        <v>28</v>
      </c>
      <c r="J23" s="11">
        <v>17</v>
      </c>
      <c r="K23" s="11">
        <v>73</v>
      </c>
      <c r="L23" s="11">
        <v>21</v>
      </c>
      <c r="M23" s="11">
        <v>51</v>
      </c>
    </row>
    <row r="24" spans="1:13" x14ac:dyDescent="0.2">
      <c r="A24" s="3" t="s">
        <v>16</v>
      </c>
      <c r="B24" s="11">
        <v>372</v>
      </c>
      <c r="C24" s="11">
        <v>4</v>
      </c>
      <c r="D24" s="11">
        <v>33</v>
      </c>
      <c r="E24" s="11">
        <v>12</v>
      </c>
      <c r="F24" s="11">
        <v>108</v>
      </c>
      <c r="G24" s="11">
        <v>4</v>
      </c>
      <c r="H24" s="11">
        <v>16</v>
      </c>
      <c r="I24" s="11">
        <v>26</v>
      </c>
      <c r="J24" s="11">
        <v>35</v>
      </c>
      <c r="K24" s="11">
        <v>35</v>
      </c>
      <c r="L24" s="11">
        <v>18</v>
      </c>
      <c r="M24" s="11">
        <v>81</v>
      </c>
    </row>
    <row r="25" spans="1:13" x14ac:dyDescent="0.2">
      <c r="A25" s="3" t="s">
        <v>17</v>
      </c>
      <c r="B25" s="11">
        <v>351</v>
      </c>
      <c r="C25" s="11">
        <v>2</v>
      </c>
      <c r="D25" s="11">
        <v>79</v>
      </c>
      <c r="E25" s="11">
        <v>21</v>
      </c>
      <c r="F25" s="11">
        <v>58</v>
      </c>
      <c r="G25" s="11">
        <v>3</v>
      </c>
      <c r="H25" s="11">
        <v>26</v>
      </c>
      <c r="I25" s="11">
        <v>72</v>
      </c>
      <c r="J25" s="11">
        <v>37</v>
      </c>
      <c r="K25" s="11">
        <v>15</v>
      </c>
      <c r="L25" s="11">
        <v>13</v>
      </c>
      <c r="M25" s="11">
        <v>25</v>
      </c>
    </row>
    <row r="26" spans="1:13" x14ac:dyDescent="0.2">
      <c r="A26" s="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">
      <c r="A27" s="3" t="s">
        <v>18</v>
      </c>
      <c r="B27" s="11">
        <v>48</v>
      </c>
      <c r="C27" s="11">
        <v>0</v>
      </c>
      <c r="D27" s="11">
        <v>3</v>
      </c>
      <c r="E27" s="11">
        <v>2</v>
      </c>
      <c r="F27" s="11">
        <v>9</v>
      </c>
      <c r="G27" s="11">
        <v>0</v>
      </c>
      <c r="H27" s="11">
        <v>1</v>
      </c>
      <c r="I27" s="11">
        <v>3</v>
      </c>
      <c r="J27" s="11">
        <v>2</v>
      </c>
      <c r="K27" s="11">
        <v>4</v>
      </c>
      <c r="L27" s="11">
        <v>2</v>
      </c>
      <c r="M27" s="11">
        <v>22</v>
      </c>
    </row>
    <row r="28" spans="1:13" x14ac:dyDescent="0.2">
      <c r="A28" s="3" t="s">
        <v>19</v>
      </c>
      <c r="B28" s="11">
        <v>133</v>
      </c>
      <c r="C28" s="11">
        <v>2</v>
      </c>
      <c r="D28" s="11">
        <v>14</v>
      </c>
      <c r="E28" s="11">
        <v>2</v>
      </c>
      <c r="F28" s="11">
        <v>23</v>
      </c>
      <c r="G28" s="11">
        <v>0</v>
      </c>
      <c r="H28" s="11">
        <v>11</v>
      </c>
      <c r="I28" s="11">
        <v>13</v>
      </c>
      <c r="J28" s="11">
        <v>6</v>
      </c>
      <c r="K28" s="11">
        <v>23</v>
      </c>
      <c r="L28" s="11">
        <v>7</v>
      </c>
      <c r="M28" s="11">
        <v>32</v>
      </c>
    </row>
    <row r="29" spans="1:13" x14ac:dyDescent="0.2">
      <c r="A29" s="3" t="s">
        <v>20</v>
      </c>
      <c r="B29" s="11">
        <f>SUM(C29:M29)</f>
        <v>44376</v>
      </c>
      <c r="C29" s="11">
        <v>93</v>
      </c>
      <c r="D29" s="11">
        <f>4054-2</f>
        <v>4052</v>
      </c>
      <c r="E29" s="11">
        <f>1955+2</f>
        <v>1957</v>
      </c>
      <c r="F29" s="11">
        <v>8786</v>
      </c>
      <c r="G29" s="11">
        <v>1303</v>
      </c>
      <c r="H29" s="11">
        <f>5287+1</f>
        <v>5288</v>
      </c>
      <c r="I29" s="11">
        <f>11508+6</f>
        <v>11514</v>
      </c>
      <c r="J29" s="11">
        <v>5037</v>
      </c>
      <c r="K29" s="11">
        <f>2865+1</f>
        <v>2866</v>
      </c>
      <c r="L29" s="11">
        <f>2526+4</f>
        <v>2530</v>
      </c>
      <c r="M29" s="11">
        <v>950</v>
      </c>
    </row>
    <row r="30" spans="1:13" x14ac:dyDescent="0.2">
      <c r="A30" s="3" t="s">
        <v>21</v>
      </c>
      <c r="B30" s="11">
        <v>347</v>
      </c>
      <c r="C30" s="11">
        <v>15</v>
      </c>
      <c r="D30" s="11">
        <v>30</v>
      </c>
      <c r="E30" s="11">
        <v>5</v>
      </c>
      <c r="F30" s="11">
        <v>52</v>
      </c>
      <c r="G30" s="11">
        <v>2</v>
      </c>
      <c r="H30" s="11">
        <v>17</v>
      </c>
      <c r="I30" s="11">
        <v>32</v>
      </c>
      <c r="J30" s="11">
        <v>36</v>
      </c>
      <c r="K30" s="11">
        <v>50</v>
      </c>
      <c r="L30" s="11">
        <v>16</v>
      </c>
      <c r="M30" s="11">
        <v>92</v>
      </c>
    </row>
    <row r="31" spans="1:13" x14ac:dyDescent="0.2">
      <c r="A31" s="3" t="s">
        <v>22</v>
      </c>
      <c r="B31" s="11">
        <v>630</v>
      </c>
      <c r="C31" s="11">
        <v>4</v>
      </c>
      <c r="D31" s="11">
        <v>81</v>
      </c>
      <c r="E31" s="11">
        <v>37</v>
      </c>
      <c r="F31" s="11">
        <v>112</v>
      </c>
      <c r="G31" s="11">
        <v>11</v>
      </c>
      <c r="H31" s="11">
        <v>45</v>
      </c>
      <c r="I31" s="11">
        <v>54</v>
      </c>
      <c r="J31" s="11">
        <v>71</v>
      </c>
      <c r="K31" s="11">
        <v>58</v>
      </c>
      <c r="L31" s="11">
        <v>36</v>
      </c>
      <c r="M31" s="11">
        <v>121</v>
      </c>
    </row>
    <row r="32" spans="1:13" x14ac:dyDescent="0.2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2">
      <c r="A33" s="3" t="s">
        <v>23</v>
      </c>
      <c r="B33" s="11">
        <v>699</v>
      </c>
      <c r="C33" s="11">
        <v>8</v>
      </c>
      <c r="D33" s="11">
        <v>72</v>
      </c>
      <c r="E33" s="11">
        <v>26</v>
      </c>
      <c r="F33" s="11">
        <v>165</v>
      </c>
      <c r="G33" s="11">
        <v>7</v>
      </c>
      <c r="H33" s="11">
        <v>53</v>
      </c>
      <c r="I33" s="11">
        <v>67</v>
      </c>
      <c r="J33" s="11">
        <v>89</v>
      </c>
      <c r="K33" s="11">
        <v>66</v>
      </c>
      <c r="L33" s="11">
        <v>31</v>
      </c>
      <c r="M33" s="11">
        <v>115</v>
      </c>
    </row>
    <row r="34" spans="1:13" x14ac:dyDescent="0.2">
      <c r="A34" s="3" t="s">
        <v>24</v>
      </c>
      <c r="B34" s="11">
        <v>2826</v>
      </c>
      <c r="C34" s="11">
        <v>7</v>
      </c>
      <c r="D34" s="11">
        <v>343</v>
      </c>
      <c r="E34" s="11">
        <v>73</v>
      </c>
      <c r="F34" s="11">
        <v>489</v>
      </c>
      <c r="G34" s="11">
        <v>67</v>
      </c>
      <c r="H34" s="11">
        <v>442</v>
      </c>
      <c r="I34" s="11">
        <v>696</v>
      </c>
      <c r="J34" s="11">
        <v>198</v>
      </c>
      <c r="K34" s="11">
        <v>283</v>
      </c>
      <c r="L34" s="11">
        <v>119</v>
      </c>
      <c r="M34" s="11">
        <v>109</v>
      </c>
    </row>
    <row r="35" spans="1:13" x14ac:dyDescent="0.2">
      <c r="A35" s="3" t="s">
        <v>25</v>
      </c>
      <c r="B35" s="11">
        <v>1138</v>
      </c>
      <c r="C35" s="11">
        <v>5</v>
      </c>
      <c r="D35" s="11">
        <v>142</v>
      </c>
      <c r="E35" s="11">
        <v>42</v>
      </c>
      <c r="F35" s="11">
        <v>188</v>
      </c>
      <c r="G35" s="11">
        <v>16</v>
      </c>
      <c r="H35" s="11">
        <v>96</v>
      </c>
      <c r="I35" s="11">
        <v>174</v>
      </c>
      <c r="J35" s="11">
        <v>160</v>
      </c>
      <c r="K35" s="11">
        <v>98</v>
      </c>
      <c r="L35" s="11">
        <v>85</v>
      </c>
      <c r="M35" s="11">
        <v>132</v>
      </c>
    </row>
    <row r="36" spans="1:13" x14ac:dyDescent="0.2">
      <c r="A36" s="3" t="s">
        <v>26</v>
      </c>
      <c r="B36" s="11">
        <v>1226</v>
      </c>
      <c r="C36" s="11">
        <v>161</v>
      </c>
      <c r="D36" s="11">
        <v>125</v>
      </c>
      <c r="E36" s="11">
        <v>29</v>
      </c>
      <c r="F36" s="11">
        <v>293</v>
      </c>
      <c r="G36" s="11">
        <v>11</v>
      </c>
      <c r="H36" s="11">
        <v>101</v>
      </c>
      <c r="I36" s="11">
        <v>138</v>
      </c>
      <c r="J36" s="11">
        <v>98</v>
      </c>
      <c r="K36" s="11">
        <v>80</v>
      </c>
      <c r="L36" s="11">
        <v>77</v>
      </c>
      <c r="M36" s="11">
        <v>113</v>
      </c>
    </row>
    <row r="37" spans="1:13" x14ac:dyDescent="0.2">
      <c r="A37" s="3" t="s">
        <v>27</v>
      </c>
      <c r="B37" s="11">
        <v>16153</v>
      </c>
      <c r="C37" s="11">
        <v>19</v>
      </c>
      <c r="D37" s="11">
        <v>1951</v>
      </c>
      <c r="E37" s="11">
        <v>694</v>
      </c>
      <c r="F37" s="11">
        <v>2909</v>
      </c>
      <c r="G37" s="11">
        <v>516</v>
      </c>
      <c r="H37" s="11">
        <v>1795</v>
      </c>
      <c r="I37" s="11">
        <v>3657</v>
      </c>
      <c r="J37" s="11">
        <v>2224</v>
      </c>
      <c r="K37" s="11">
        <v>1079</v>
      </c>
      <c r="L37" s="11">
        <v>803</v>
      </c>
      <c r="M37" s="11">
        <v>506</v>
      </c>
    </row>
    <row r="38" spans="1:13" x14ac:dyDescent="0.2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2">
      <c r="A39" s="3" t="s">
        <v>28</v>
      </c>
      <c r="B39" s="11">
        <v>1124</v>
      </c>
      <c r="C39" s="11">
        <v>4</v>
      </c>
      <c r="D39" s="11">
        <v>196</v>
      </c>
      <c r="E39" s="11">
        <v>39</v>
      </c>
      <c r="F39" s="11">
        <v>182</v>
      </c>
      <c r="G39" s="11">
        <v>20</v>
      </c>
      <c r="H39" s="11">
        <v>104</v>
      </c>
      <c r="I39" s="11">
        <v>256</v>
      </c>
      <c r="J39" s="11">
        <v>114</v>
      </c>
      <c r="K39" s="11">
        <v>75</v>
      </c>
      <c r="L39" s="11">
        <v>60</v>
      </c>
      <c r="M39" s="11">
        <v>74</v>
      </c>
    </row>
    <row r="40" spans="1:13" x14ac:dyDescent="0.2">
      <c r="A40" s="3" t="s">
        <v>29</v>
      </c>
      <c r="B40" s="11">
        <v>5776</v>
      </c>
      <c r="C40" s="11">
        <v>10</v>
      </c>
      <c r="D40" s="11">
        <v>953</v>
      </c>
      <c r="E40" s="11">
        <v>218</v>
      </c>
      <c r="F40" s="11">
        <v>1000</v>
      </c>
      <c r="G40" s="11">
        <v>90</v>
      </c>
      <c r="H40" s="11">
        <v>669</v>
      </c>
      <c r="I40" s="11">
        <v>1149</v>
      </c>
      <c r="J40" s="11">
        <v>727</v>
      </c>
      <c r="K40" s="11">
        <v>471</v>
      </c>
      <c r="L40" s="11">
        <v>283</v>
      </c>
      <c r="M40" s="11">
        <v>206</v>
      </c>
    </row>
    <row r="41" spans="1:13" x14ac:dyDescent="0.2">
      <c r="A41" s="3" t="s">
        <v>30</v>
      </c>
      <c r="B41" s="11">
        <v>136</v>
      </c>
      <c r="C41" s="11">
        <v>1</v>
      </c>
      <c r="D41" s="11">
        <v>22</v>
      </c>
      <c r="E41" s="11">
        <v>7</v>
      </c>
      <c r="F41" s="11">
        <v>21</v>
      </c>
      <c r="G41" s="11">
        <v>3</v>
      </c>
      <c r="H41" s="11">
        <v>1</v>
      </c>
      <c r="I41" s="11">
        <v>6</v>
      </c>
      <c r="J41" s="11">
        <v>7</v>
      </c>
      <c r="K41" s="11">
        <v>30</v>
      </c>
      <c r="L41" s="11">
        <v>4</v>
      </c>
      <c r="M41" s="11">
        <v>34</v>
      </c>
    </row>
    <row r="42" spans="1:13" x14ac:dyDescent="0.2">
      <c r="A42" s="3" t="s">
        <v>31</v>
      </c>
      <c r="B42" s="11">
        <v>6076</v>
      </c>
      <c r="C42" s="11">
        <v>6</v>
      </c>
      <c r="D42" s="11">
        <v>809</v>
      </c>
      <c r="E42" s="11">
        <v>293</v>
      </c>
      <c r="F42" s="11">
        <v>1184</v>
      </c>
      <c r="G42" s="11">
        <v>61</v>
      </c>
      <c r="H42" s="11">
        <v>691</v>
      </c>
      <c r="I42" s="11">
        <v>1064</v>
      </c>
      <c r="J42" s="11">
        <v>818</v>
      </c>
      <c r="K42" s="11">
        <v>502</v>
      </c>
      <c r="L42" s="11">
        <v>388</v>
      </c>
      <c r="M42" s="11">
        <v>260</v>
      </c>
    </row>
    <row r="43" spans="1:13" x14ac:dyDescent="0.2">
      <c r="A43" s="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3.5" thickBo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">
      <c r="A45" s="4" t="s">
        <v>46</v>
      </c>
      <c r="B45" s="4"/>
    </row>
    <row r="46" spans="1:13" x14ac:dyDescent="0.2">
      <c r="A46" s="3" t="s">
        <v>44</v>
      </c>
    </row>
  </sheetData>
  <mergeCells count="2">
    <mergeCell ref="D2:J2"/>
    <mergeCell ref="D3:J3"/>
  </mergeCells>
  <printOptions horizontalCentered="1"/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Form15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2018-11-01T13:21:50Z</cp:lastPrinted>
  <dcterms:created xsi:type="dcterms:W3CDTF">2011-11-30T23:44:52Z</dcterms:created>
  <dcterms:modified xsi:type="dcterms:W3CDTF">2019-11-20T14:15:29Z</dcterms:modified>
</cp:coreProperties>
</file>