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Table3!$A$1:$J$44</definedName>
  </definedNames>
  <calcPr calcId="145621"/>
</workbook>
</file>

<file path=xl/calcChain.xml><?xml version="1.0" encoding="utf-8"?>
<calcChain xmlns="http://schemas.openxmlformats.org/spreadsheetml/2006/main">
  <c r="E21" i="1" l="1"/>
  <c r="H41" i="1"/>
  <c r="H40" i="1"/>
  <c r="D28" i="1"/>
  <c r="C21" i="1"/>
  <c r="B21" i="1"/>
  <c r="B11" i="1" l="1"/>
  <c r="G35" i="1" l="1"/>
  <c r="H35" i="1" s="1"/>
  <c r="G41" i="1"/>
  <c r="G40" i="1"/>
  <c r="G37" i="1"/>
  <c r="H37" i="1" s="1"/>
  <c r="G36" i="1"/>
  <c r="H36" i="1" s="1"/>
  <c r="G34" i="1"/>
  <c r="H34" i="1" s="1"/>
  <c r="G33" i="1"/>
  <c r="H33" i="1" s="1"/>
  <c r="G32" i="1"/>
  <c r="H32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G18" i="1"/>
  <c r="G17" i="1"/>
  <c r="G16" i="1"/>
  <c r="H16" i="1" s="1"/>
  <c r="G15" i="1"/>
  <c r="H15" i="1" s="1"/>
  <c r="G14" i="1"/>
  <c r="G13" i="1"/>
  <c r="G12" i="1"/>
  <c r="H12" i="1" s="1"/>
  <c r="H22" i="1"/>
  <c r="D41" i="1"/>
  <c r="D40" i="1"/>
  <c r="D37" i="1"/>
  <c r="D36" i="1"/>
  <c r="D35" i="1"/>
  <c r="D34" i="1"/>
  <c r="D33" i="1"/>
  <c r="D32" i="1"/>
  <c r="D27" i="1"/>
  <c r="D26" i="1"/>
  <c r="D25" i="1"/>
  <c r="D24" i="1"/>
  <c r="D23" i="1"/>
  <c r="D22" i="1"/>
  <c r="E39" i="1"/>
  <c r="C39" i="1"/>
  <c r="G21" i="1"/>
  <c r="H21" i="1" s="1"/>
  <c r="B39" i="1"/>
  <c r="E11" i="1"/>
  <c r="C11" i="1"/>
  <c r="D11" i="1" s="1"/>
  <c r="D18" i="1"/>
  <c r="D17" i="1"/>
  <c r="D16" i="1"/>
  <c r="D15" i="1"/>
  <c r="D14" i="1"/>
  <c r="D13" i="1"/>
  <c r="D12" i="1"/>
  <c r="D39" i="1" l="1"/>
  <c r="G39" i="1"/>
  <c r="D31" i="1"/>
  <c r="D21" i="1"/>
  <c r="G31" i="1"/>
  <c r="H31" i="1" s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<sst xmlns="http://schemas.openxmlformats.org/spreadsheetml/2006/main" count="48" uniqueCount="27">
  <si>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</si>
  <si>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</si>
  <si>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</si>
  <si>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</si>
  <si>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</si>
  <si>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</si>
  <si>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</si>
  <si>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</si>
  <si>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</si>
  <si>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</si>
  <si>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</si>
  <si>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</si>
  <si>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</si>
  <si>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</si>
  <si>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</si>
  <si>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</si>
  <si>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</si>
  <si>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</si>
  <si>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</si>
  <si>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</si>
  <si>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</si>
  <si>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</si>
  <si>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</si>
  <si>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</si>
  <si>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</si>
  <si>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</si>
  <si>
    <t>TABLE 3. EMPLOYMENT STATUS OF UTAH'S NONINSTITUTIONAL POPULATION BY SEX &amp; AGE: 2015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</si>
</sst>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5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4"/>
      <c r="B1" s="34"/>
      <c r="C1" s="34"/>
      <c r="D1" s="34"/>
      <c r="E1" s="34"/>
      <c r="F1" s="34"/>
      <c r="G1" s="34"/>
      <c r="H1" s="34"/>
      <c r="I1" s="34"/>
      <c r="J1" s="1"/>
    </row>
    <row r="2" spans="1:10" ht="13.5" x14ac:dyDescent="0.2">
      <c r="A2" s="15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">
      <c r="A3" s="17"/>
      <c r="B3" s="17"/>
      <c r="C3" s="16"/>
      <c r="D3" s="17"/>
      <c r="E3" s="16"/>
      <c r="F3" s="16"/>
      <c r="G3" s="16"/>
      <c r="H3" s="17"/>
      <c r="I3" s="16"/>
      <c r="J3" s="16"/>
    </row>
    <row r="4" spans="1:10" x14ac:dyDescent="0.2">
      <c r="A4" s="18"/>
      <c r="B4" s="18"/>
      <c r="C4" s="19"/>
      <c r="D4" s="19"/>
      <c r="E4" s="18"/>
      <c r="F4" s="18"/>
      <c r="G4" s="19"/>
      <c r="H4" s="19"/>
      <c r="I4" s="20"/>
      <c r="J4" s="20"/>
    </row>
    <row r="5" spans="1:10" x14ac:dyDescent="0.2">
      <c r="A5" s="20"/>
      <c r="B5" s="20"/>
      <c r="C5" s="20"/>
      <c r="D5" s="20"/>
      <c r="E5" s="20"/>
      <c r="F5" s="20"/>
      <c r="G5" s="20"/>
      <c r="H5" s="20"/>
      <c r="I5" s="21" t="s">
        <v>22</v>
      </c>
      <c r="J5" s="20"/>
    </row>
    <row r="6" spans="1:10" s="7" customFormat="1" x14ac:dyDescent="0.2">
      <c r="A6" s="22"/>
      <c r="B6" s="22"/>
      <c r="C6" s="32" t="s">
        <v>1</v>
      </c>
      <c r="D6" s="33"/>
      <c r="E6" s="33"/>
      <c r="F6" s="22"/>
      <c r="G6" s="32" t="s">
        <v>2</v>
      </c>
      <c r="H6" s="32"/>
      <c r="I6" s="23" t="s">
        <v>23</v>
      </c>
      <c r="J6" s="22"/>
    </row>
    <row r="7" spans="1:10" s="7" customFormat="1" ht="12.95" customHeight="1" x14ac:dyDescent="0.2">
      <c r="A7" s="24"/>
      <c r="B7" s="25" t="s">
        <v>0</v>
      </c>
      <c r="C7" s="26"/>
      <c r="D7" s="26"/>
      <c r="E7" s="26"/>
      <c r="F7" s="24"/>
      <c r="G7" s="26"/>
      <c r="H7" s="26"/>
      <c r="I7" s="27" t="s">
        <v>24</v>
      </c>
      <c r="J7" s="26"/>
    </row>
    <row r="8" spans="1:10" s="7" customFormat="1" ht="12.95" customHeight="1" x14ac:dyDescent="0.2">
      <c r="A8" s="28"/>
      <c r="B8" s="25" t="s">
        <v>3</v>
      </c>
      <c r="C8" s="29"/>
      <c r="D8" s="30" t="s">
        <v>4</v>
      </c>
      <c r="E8" s="25" t="s">
        <v>5</v>
      </c>
      <c r="F8" s="31"/>
      <c r="G8" s="30"/>
      <c r="H8" s="30"/>
      <c r="I8" s="27" t="s">
        <v>4</v>
      </c>
      <c r="J8" s="26"/>
    </row>
    <row r="9" spans="1:10" s="7" customFormat="1" ht="12.95" customHeight="1" thickBot="1" x14ac:dyDescent="0.25">
      <c r="A9" s="28"/>
      <c r="B9" s="30" t="s">
        <v>6</v>
      </c>
      <c r="C9" s="30" t="s">
        <v>7</v>
      </c>
      <c r="D9" s="30" t="s">
        <v>6</v>
      </c>
      <c r="E9" s="30" t="s">
        <v>8</v>
      </c>
      <c r="F9" s="31"/>
      <c r="G9" s="30" t="s">
        <v>9</v>
      </c>
      <c r="H9" s="30" t="s">
        <v>10</v>
      </c>
      <c r="I9" s="27" t="s">
        <v>6</v>
      </c>
      <c r="J9" s="26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f>SUM(B12:B18)</f>
        <v>2141000</v>
      </c>
      <c r="C11" s="4">
        <f>SUM(C12:C18)</f>
        <v>1457000</v>
      </c>
      <c r="D11" s="9">
        <f>(C11/B11)*100</f>
        <v>68.052312003736574</v>
      </c>
      <c r="E11" s="4">
        <f>SUM(E12:E18)</f>
        <v>1405000</v>
      </c>
      <c r="F11" s="4"/>
      <c r="G11" s="4">
        <f>+C11-E11</f>
        <v>52000</v>
      </c>
      <c r="H11" s="10">
        <f>(G11/C11)*100</f>
        <v>3.568977350720659</v>
      </c>
      <c r="I11" s="9">
        <v>62.7</v>
      </c>
    </row>
    <row r="12" spans="1:10" s="7" customFormat="1" x14ac:dyDescent="0.2">
      <c r="A12" s="4" t="s">
        <v>11</v>
      </c>
      <c r="B12" s="4">
        <v>172000</v>
      </c>
      <c r="C12" s="4">
        <v>87000</v>
      </c>
      <c r="D12" s="9">
        <f t="shared" ref="D12:D18" si="0">(C12/B12)*100</f>
        <v>50.581395348837212</v>
      </c>
      <c r="E12" s="4">
        <v>77000</v>
      </c>
      <c r="F12" s="4"/>
      <c r="G12" s="4">
        <f t="shared" ref="G12:G41" si="1">+C12-E12</f>
        <v>10000</v>
      </c>
      <c r="H12" s="10">
        <f t="shared" ref="H12:H18" si="2">(G12/C12)*100</f>
        <v>11.494252873563218</v>
      </c>
      <c r="I12" s="9">
        <v>34.299999999999997</v>
      </c>
    </row>
    <row r="13" spans="1:10" s="7" customFormat="1" x14ac:dyDescent="0.2">
      <c r="A13" s="4" t="s">
        <v>12</v>
      </c>
      <c r="B13" s="4">
        <v>245000</v>
      </c>
      <c r="C13" s="4">
        <v>196000</v>
      </c>
      <c r="D13" s="9">
        <f t="shared" si="0"/>
        <v>80</v>
      </c>
      <c r="E13" s="4">
        <v>186000</v>
      </c>
      <c r="F13" s="4"/>
      <c r="G13" s="4">
        <f t="shared" si="1"/>
        <v>10000</v>
      </c>
      <c r="H13" s="10">
        <f t="shared" si="2"/>
        <v>5.1020408163265305</v>
      </c>
      <c r="I13" s="9">
        <v>70.7</v>
      </c>
    </row>
    <row r="14" spans="1:10" s="7" customFormat="1" x14ac:dyDescent="0.2">
      <c r="A14" s="4" t="s">
        <v>13</v>
      </c>
      <c r="B14" s="4">
        <v>426000</v>
      </c>
      <c r="C14" s="4">
        <v>335000</v>
      </c>
      <c r="D14" s="9">
        <f t="shared" si="0"/>
        <v>78.63849765258216</v>
      </c>
      <c r="E14" s="4">
        <v>325000</v>
      </c>
      <c r="F14" s="4"/>
      <c r="G14" s="4">
        <f t="shared" si="1"/>
        <v>10000</v>
      </c>
      <c r="H14" s="10">
        <f t="shared" si="2"/>
        <v>2.9850746268656714</v>
      </c>
      <c r="I14" s="9">
        <v>81</v>
      </c>
    </row>
    <row r="15" spans="1:10" s="7" customFormat="1" x14ac:dyDescent="0.2">
      <c r="A15" s="4" t="s">
        <v>14</v>
      </c>
      <c r="B15" s="4">
        <v>410000</v>
      </c>
      <c r="C15" s="4">
        <v>330000</v>
      </c>
      <c r="D15" s="9">
        <f t="shared" si="0"/>
        <v>80.487804878048792</v>
      </c>
      <c r="E15" s="4">
        <v>322000</v>
      </c>
      <c r="F15" s="4"/>
      <c r="G15" s="4">
        <f t="shared" si="1"/>
        <v>8000</v>
      </c>
      <c r="H15" s="10">
        <f t="shared" si="2"/>
        <v>2.4242424242424243</v>
      </c>
      <c r="I15" s="9">
        <v>82.1</v>
      </c>
    </row>
    <row r="16" spans="1:10" s="7" customFormat="1" x14ac:dyDescent="0.2">
      <c r="A16" s="4" t="s">
        <v>15</v>
      </c>
      <c r="B16" s="4">
        <v>308000</v>
      </c>
      <c r="C16" s="4">
        <v>254000</v>
      </c>
      <c r="D16" s="9">
        <f t="shared" si="0"/>
        <v>82.467532467532465</v>
      </c>
      <c r="E16" s="4">
        <v>247000</v>
      </c>
      <c r="F16" s="4"/>
      <c r="G16" s="4">
        <f t="shared" si="1"/>
        <v>7000</v>
      </c>
      <c r="H16" s="10">
        <f t="shared" si="2"/>
        <v>2.7559055118110236</v>
      </c>
      <c r="I16" s="9">
        <v>79.5</v>
      </c>
    </row>
    <row r="17" spans="1:9" s="7" customFormat="1" x14ac:dyDescent="0.2">
      <c r="A17" s="4" t="s">
        <v>16</v>
      </c>
      <c r="B17" s="4">
        <v>282000</v>
      </c>
      <c r="C17" s="4">
        <v>198000</v>
      </c>
      <c r="D17" s="9">
        <f t="shared" si="0"/>
        <v>70.212765957446805</v>
      </c>
      <c r="E17" s="4">
        <v>193000</v>
      </c>
      <c r="F17" s="4"/>
      <c r="G17" s="4">
        <f t="shared" si="1"/>
        <v>5000</v>
      </c>
      <c r="H17" s="10">
        <f t="shared" si="2"/>
        <v>2.5252525252525251</v>
      </c>
      <c r="I17" s="9">
        <v>63.9</v>
      </c>
    </row>
    <row r="18" spans="1:9" s="7" customFormat="1" x14ac:dyDescent="0.2">
      <c r="A18" s="4" t="s">
        <v>17</v>
      </c>
      <c r="B18" s="4">
        <v>298000</v>
      </c>
      <c r="C18" s="4">
        <v>57000</v>
      </c>
      <c r="D18" s="9">
        <f t="shared" si="0"/>
        <v>19.127516778523489</v>
      </c>
      <c r="E18" s="4">
        <v>55000</v>
      </c>
      <c r="F18" s="4"/>
      <c r="G18" s="4">
        <f t="shared" si="1"/>
        <v>2000</v>
      </c>
      <c r="H18" s="10">
        <f t="shared" si="2"/>
        <v>3.5087719298245612</v>
      </c>
      <c r="I18" s="9">
        <v>18.899999999999999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f>SUM(B22:B28)</f>
        <v>1064000</v>
      </c>
      <c r="C21" s="4">
        <f>SUM(C22:C28)</f>
        <v>834000</v>
      </c>
      <c r="D21" s="9">
        <f t="shared" ref="D21:D41" si="3">(C21/B21)*100</f>
        <v>78.383458646616546</v>
      </c>
      <c r="E21" s="4">
        <f>SUM(E22:E28)</f>
        <v>808000</v>
      </c>
      <c r="F21" s="4"/>
      <c r="G21" s="4">
        <f t="shared" si="1"/>
        <v>26000</v>
      </c>
      <c r="H21" s="10">
        <f>(G21/C21)*100</f>
        <v>3.1175059952038371</v>
      </c>
      <c r="I21" s="9">
        <v>69.099999999999994</v>
      </c>
    </row>
    <row r="22" spans="1:9" s="7" customFormat="1" x14ac:dyDescent="0.2">
      <c r="A22" s="4" t="s">
        <v>11</v>
      </c>
      <c r="B22" s="4">
        <v>88000</v>
      </c>
      <c r="C22" s="4">
        <v>44000</v>
      </c>
      <c r="D22" s="9">
        <f t="shared" si="3"/>
        <v>50</v>
      </c>
      <c r="E22" s="4">
        <v>39000</v>
      </c>
      <c r="F22" s="4"/>
      <c r="G22" s="4">
        <f t="shared" si="1"/>
        <v>5000</v>
      </c>
      <c r="H22" s="10">
        <f t="shared" ref="H22:H28" si="4">(G22/C22)*100</f>
        <v>11.363636363636363</v>
      </c>
      <c r="I22" s="9">
        <v>34.200000000000003</v>
      </c>
    </row>
    <row r="23" spans="1:9" s="7" customFormat="1" x14ac:dyDescent="0.2">
      <c r="A23" s="4" t="s">
        <v>12</v>
      </c>
      <c r="B23" s="4">
        <v>127000</v>
      </c>
      <c r="C23" s="4">
        <v>109000</v>
      </c>
      <c r="D23" s="9">
        <f t="shared" si="3"/>
        <v>85.826771653543304</v>
      </c>
      <c r="E23" s="4">
        <v>104000</v>
      </c>
      <c r="F23" s="4"/>
      <c r="G23" s="4">
        <f t="shared" si="1"/>
        <v>5000</v>
      </c>
      <c r="H23" s="10">
        <f t="shared" si="4"/>
        <v>4.5871559633027523</v>
      </c>
      <c r="I23" s="9">
        <v>73</v>
      </c>
    </row>
    <row r="24" spans="1:9" s="7" customFormat="1" x14ac:dyDescent="0.2">
      <c r="A24" s="4" t="s">
        <v>13</v>
      </c>
      <c r="B24" s="4">
        <v>215000</v>
      </c>
      <c r="C24" s="4">
        <v>197000</v>
      </c>
      <c r="D24" s="9">
        <f t="shared" si="3"/>
        <v>91.627906976744185</v>
      </c>
      <c r="E24" s="4">
        <v>192000</v>
      </c>
      <c r="F24" s="4"/>
      <c r="G24" s="4">
        <f t="shared" si="1"/>
        <v>5000</v>
      </c>
      <c r="H24" s="10">
        <f t="shared" si="4"/>
        <v>2.5380710659898478</v>
      </c>
      <c r="I24" s="9">
        <v>88.8</v>
      </c>
    </row>
    <row r="25" spans="1:9" s="7" customFormat="1" x14ac:dyDescent="0.2">
      <c r="A25" s="4" t="s">
        <v>14</v>
      </c>
      <c r="B25" s="4">
        <v>203000</v>
      </c>
      <c r="C25" s="4">
        <v>193000</v>
      </c>
      <c r="D25" s="9">
        <f t="shared" si="3"/>
        <v>95.073891625615758</v>
      </c>
      <c r="E25" s="4">
        <v>189000</v>
      </c>
      <c r="F25" s="4"/>
      <c r="G25" s="4">
        <f t="shared" si="1"/>
        <v>4000</v>
      </c>
      <c r="H25" s="10">
        <f t="shared" si="4"/>
        <v>2.0725388601036272</v>
      </c>
      <c r="I25" s="9">
        <v>90.3</v>
      </c>
    </row>
    <row r="26" spans="1:9" s="7" customFormat="1" x14ac:dyDescent="0.2">
      <c r="A26" s="4" t="s">
        <v>15</v>
      </c>
      <c r="B26" s="4">
        <v>153000</v>
      </c>
      <c r="C26" s="4">
        <v>140000</v>
      </c>
      <c r="D26" s="9">
        <f t="shared" si="3"/>
        <v>91.503267973856211</v>
      </c>
      <c r="E26" s="4">
        <v>136000</v>
      </c>
      <c r="F26" s="4"/>
      <c r="G26" s="4">
        <f t="shared" si="1"/>
        <v>4000</v>
      </c>
      <c r="H26" s="10">
        <f t="shared" si="4"/>
        <v>2.8571428571428572</v>
      </c>
      <c r="I26" s="9">
        <v>85.9</v>
      </c>
    </row>
    <row r="27" spans="1:9" s="7" customFormat="1" x14ac:dyDescent="0.2">
      <c r="A27" s="4" t="s">
        <v>16</v>
      </c>
      <c r="B27" s="4">
        <v>143000</v>
      </c>
      <c r="C27" s="4">
        <v>115000</v>
      </c>
      <c r="D27" s="9">
        <f t="shared" si="3"/>
        <v>80.419580419580413</v>
      </c>
      <c r="E27" s="4">
        <v>112000</v>
      </c>
      <c r="F27" s="4"/>
      <c r="G27" s="4">
        <f t="shared" si="1"/>
        <v>3000</v>
      </c>
      <c r="H27" s="10">
        <f t="shared" si="4"/>
        <v>2.6086956521739131</v>
      </c>
      <c r="I27" s="9">
        <v>69.8</v>
      </c>
    </row>
    <row r="28" spans="1:9" s="7" customFormat="1" x14ac:dyDescent="0.2">
      <c r="A28" s="4" t="s">
        <v>17</v>
      </c>
      <c r="B28" s="4">
        <v>135000</v>
      </c>
      <c r="C28" s="4">
        <v>36000</v>
      </c>
      <c r="D28" s="9">
        <f t="shared" si="3"/>
        <v>26.666666666666668</v>
      </c>
      <c r="E28" s="4">
        <v>36000</v>
      </c>
      <c r="F28" s="4"/>
      <c r="G28" s="4">
        <v>1000</v>
      </c>
      <c r="H28" s="10">
        <v>2.4</v>
      </c>
      <c r="I28" s="9">
        <v>23.4</v>
      </c>
    </row>
    <row r="29" spans="1:9" s="7" customFormat="1" x14ac:dyDescent="0.2">
      <c r="A29" s="4"/>
      <c r="B29" s="4"/>
      <c r="C29" s="4"/>
      <c r="D29" s="9"/>
      <c r="E29" s="4"/>
      <c r="F29" s="4"/>
      <c r="G29" s="4"/>
      <c r="H29" s="9"/>
      <c r="I29" s="9"/>
    </row>
    <row r="30" spans="1:9" s="7" customFormat="1" x14ac:dyDescent="0.2">
      <c r="A30" s="2" t="s">
        <v>19</v>
      </c>
      <c r="B30" s="4"/>
      <c r="C30" s="4"/>
      <c r="D30" s="9"/>
      <c r="E30" s="4"/>
      <c r="F30" s="4"/>
      <c r="G30" s="4"/>
      <c r="H30" s="9"/>
      <c r="I30" s="9"/>
    </row>
    <row r="31" spans="1:9" s="7" customFormat="1" x14ac:dyDescent="0.2">
      <c r="A31" s="4" t="s">
        <v>5</v>
      </c>
      <c r="B31" s="4">
        <v>1077000</v>
      </c>
      <c r="C31" s="4">
        <v>623000</v>
      </c>
      <c r="D31" s="9">
        <f t="shared" si="3"/>
        <v>57.845868152274839</v>
      </c>
      <c r="E31" s="4">
        <v>597000</v>
      </c>
      <c r="F31" s="4"/>
      <c r="G31" s="4">
        <f t="shared" si="1"/>
        <v>26000</v>
      </c>
      <c r="H31" s="10">
        <f>(G31/C31)*100</f>
        <v>4.173354735152488</v>
      </c>
      <c r="I31" s="9">
        <v>56.7</v>
      </c>
    </row>
    <row r="32" spans="1:9" s="7" customFormat="1" x14ac:dyDescent="0.2">
      <c r="A32" s="4" t="s">
        <v>11</v>
      </c>
      <c r="B32" s="4">
        <v>84000</v>
      </c>
      <c r="C32" s="4">
        <v>43000</v>
      </c>
      <c r="D32" s="9">
        <f t="shared" si="3"/>
        <v>51.19047619047619</v>
      </c>
      <c r="E32" s="4">
        <v>38000</v>
      </c>
      <c r="F32" s="4"/>
      <c r="G32" s="4">
        <f t="shared" si="1"/>
        <v>5000</v>
      </c>
      <c r="H32" s="10">
        <f t="shared" ref="H32:H37" si="5">(G32/C32)*100</f>
        <v>11.627906976744185</v>
      </c>
      <c r="I32" s="9">
        <v>34.4</v>
      </c>
    </row>
    <row r="33" spans="1:9" s="7" customFormat="1" x14ac:dyDescent="0.2">
      <c r="A33" s="4" t="s">
        <v>12</v>
      </c>
      <c r="B33" s="4">
        <v>118000</v>
      </c>
      <c r="C33" s="4">
        <v>88000</v>
      </c>
      <c r="D33" s="9">
        <f t="shared" si="3"/>
        <v>74.576271186440678</v>
      </c>
      <c r="E33" s="4">
        <v>82000</v>
      </c>
      <c r="F33" s="4"/>
      <c r="G33" s="4">
        <f t="shared" si="1"/>
        <v>6000</v>
      </c>
      <c r="H33" s="10">
        <f t="shared" si="5"/>
        <v>6.8181818181818175</v>
      </c>
      <c r="I33" s="9">
        <v>68.3</v>
      </c>
    </row>
    <row r="34" spans="1:9" s="7" customFormat="1" x14ac:dyDescent="0.2">
      <c r="A34" s="4" t="s">
        <v>13</v>
      </c>
      <c r="B34" s="4">
        <v>211000</v>
      </c>
      <c r="C34" s="4">
        <v>138000</v>
      </c>
      <c r="D34" s="9">
        <f t="shared" si="3"/>
        <v>65.402843601895739</v>
      </c>
      <c r="E34" s="4">
        <v>133000</v>
      </c>
      <c r="F34" s="4"/>
      <c r="G34" s="4">
        <f t="shared" si="1"/>
        <v>5000</v>
      </c>
      <c r="H34" s="10">
        <f t="shared" si="5"/>
        <v>3.6231884057971016</v>
      </c>
      <c r="I34" s="9">
        <v>73.400000000000006</v>
      </c>
    </row>
    <row r="35" spans="1:9" s="7" customFormat="1" x14ac:dyDescent="0.2">
      <c r="A35" s="4" t="s">
        <v>14</v>
      </c>
      <c r="B35" s="4">
        <v>207000</v>
      </c>
      <c r="C35" s="4">
        <v>137000</v>
      </c>
      <c r="D35" s="9">
        <f t="shared" si="3"/>
        <v>66.183574879227052</v>
      </c>
      <c r="E35" s="4">
        <v>133000</v>
      </c>
      <c r="F35" s="4"/>
      <c r="G35" s="4">
        <f t="shared" si="1"/>
        <v>4000</v>
      </c>
      <c r="H35" s="10">
        <f t="shared" si="5"/>
        <v>2.9197080291970803</v>
      </c>
      <c r="I35" s="9">
        <v>74.3</v>
      </c>
    </row>
    <row r="36" spans="1:9" s="7" customFormat="1" x14ac:dyDescent="0.2">
      <c r="A36" s="4" t="s">
        <v>15</v>
      </c>
      <c r="B36" s="4">
        <v>155000</v>
      </c>
      <c r="C36" s="4">
        <v>114000</v>
      </c>
      <c r="D36" s="9">
        <f t="shared" si="3"/>
        <v>73.548387096774192</v>
      </c>
      <c r="E36" s="4">
        <v>111000</v>
      </c>
      <c r="F36" s="4"/>
      <c r="G36" s="4">
        <f t="shared" si="1"/>
        <v>3000</v>
      </c>
      <c r="H36" s="10">
        <f t="shared" si="5"/>
        <v>2.6315789473684208</v>
      </c>
      <c r="I36" s="9">
        <v>73.400000000000006</v>
      </c>
    </row>
    <row r="37" spans="1:9" s="7" customFormat="1" x14ac:dyDescent="0.2">
      <c r="A37" s="4" t="s">
        <v>16</v>
      </c>
      <c r="B37" s="4">
        <v>138000</v>
      </c>
      <c r="C37" s="4">
        <v>83000</v>
      </c>
      <c r="D37" s="9">
        <f t="shared" si="3"/>
        <v>60.144927536231883</v>
      </c>
      <c r="E37" s="4">
        <v>81000</v>
      </c>
      <c r="F37" s="4"/>
      <c r="G37" s="4">
        <f t="shared" si="1"/>
        <v>2000</v>
      </c>
      <c r="H37" s="10">
        <f t="shared" si="5"/>
        <v>2.4096385542168677</v>
      </c>
      <c r="I37" s="9">
        <v>58.5</v>
      </c>
    </row>
    <row r="38" spans="1:9" s="7" customFormat="1" x14ac:dyDescent="0.2">
      <c r="A38" s="4"/>
      <c r="B38" s="4"/>
      <c r="C38" s="4"/>
      <c r="D38" s="9"/>
      <c r="E38" s="4"/>
      <c r="F38" s="4"/>
      <c r="G38" s="4"/>
      <c r="H38" s="9"/>
      <c r="I38" s="9"/>
    </row>
    <row r="39" spans="1:9" s="7" customFormat="1" x14ac:dyDescent="0.2">
      <c r="A39" s="2" t="s">
        <v>20</v>
      </c>
      <c r="B39" s="4">
        <f>SUM(B40:B41)</f>
        <v>253000</v>
      </c>
      <c r="C39" s="4">
        <f>SUM(C40:C41)</f>
        <v>181000</v>
      </c>
      <c r="D39" s="9">
        <f t="shared" si="3"/>
        <v>71.541501976284579</v>
      </c>
      <c r="E39" s="4">
        <f>SUM(E40:E41)</f>
        <v>170000</v>
      </c>
      <c r="F39" s="4"/>
      <c r="G39" s="4">
        <f t="shared" si="1"/>
        <v>11000</v>
      </c>
      <c r="H39" s="10">
        <v>7.9</v>
      </c>
      <c r="I39" s="9">
        <v>65.900000000000006</v>
      </c>
    </row>
    <row r="40" spans="1:9" s="7" customFormat="1" x14ac:dyDescent="0.2">
      <c r="A40" s="4" t="s">
        <v>18</v>
      </c>
      <c r="B40" s="4">
        <v>130000</v>
      </c>
      <c r="C40" s="4">
        <v>108000</v>
      </c>
      <c r="D40" s="9">
        <f t="shared" si="3"/>
        <v>83.07692307692308</v>
      </c>
      <c r="E40" s="4">
        <v>102000</v>
      </c>
      <c r="F40" s="4"/>
      <c r="G40" s="4">
        <f t="shared" si="1"/>
        <v>6000</v>
      </c>
      <c r="H40" s="10">
        <f t="shared" ref="H40:H41" si="6">(G40/C40)*100</f>
        <v>5.5555555555555554</v>
      </c>
      <c r="I40" s="9">
        <v>76.2</v>
      </c>
    </row>
    <row r="41" spans="1:9" s="7" customFormat="1" x14ac:dyDescent="0.2">
      <c r="A41" s="4" t="s">
        <v>19</v>
      </c>
      <c r="B41" s="4">
        <v>123000</v>
      </c>
      <c r="C41" s="4">
        <v>73000</v>
      </c>
      <c r="D41" s="9">
        <f t="shared" si="3"/>
        <v>59.349593495934961</v>
      </c>
      <c r="E41" s="4">
        <v>68000</v>
      </c>
      <c r="F41" s="4"/>
      <c r="G41" s="4">
        <f t="shared" si="1"/>
        <v>5000</v>
      </c>
      <c r="H41" s="10">
        <f t="shared" si="6"/>
        <v>6.8493150684931505</v>
      </c>
      <c r="I41" s="9">
        <v>55.7</v>
      </c>
    </row>
    <row r="42" spans="1:9" x14ac:dyDescent="0.2">
      <c r="A42" s="11"/>
    </row>
    <row r="43" spans="1:9" s="13" customFormat="1" x14ac:dyDescent="0.2">
      <c r="A43" s="12" t="s">
        <v>25</v>
      </c>
      <c r="B43" s="12"/>
      <c r="C43" s="12"/>
      <c r="D43" s="12"/>
      <c r="E43" s="12"/>
      <c r="F43" s="12"/>
      <c r="G43" s="12"/>
      <c r="H43" s="12"/>
    </row>
    <row r="44" spans="1:9" s="13" customFormat="1" x14ac:dyDescent="0.2">
      <c r="A44" s="12" t="s">
        <v>21</v>
      </c>
      <c r="B44" s="12"/>
      <c r="C44" s="12"/>
      <c r="D44" s="14"/>
      <c r="E44" s="12"/>
      <c r="F44" s="12"/>
      <c r="G44" s="12"/>
      <c r="H44" s="12"/>
    </row>
    <row r="45" spans="1:9" x14ac:dyDescent="0.2">
      <c r="D45" s="2"/>
      <c r="F45" s="2"/>
    </row>
    <row r="46" spans="1:9" x14ac:dyDescent="0.2">
      <c r="D46" s="3"/>
    </row>
    <row r="47" spans="1:9" x14ac:dyDescent="0.2">
      <c r="D47" s="3"/>
    </row>
    <row r="48" spans="1:9" x14ac:dyDescent="0.2">
      <c r="D48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2014-10-30T22:00:44Z</cp:lastPrinted>
  <dcterms:created xsi:type="dcterms:W3CDTF">2002-10-17T20:04:52Z</dcterms:created>
  <dcterms:modified xsi:type="dcterms:W3CDTF">2016-10-20T22:35:22Z</dcterms:modified>
</cp:coreProperties>
</file>