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150" windowWidth="7530" windowHeight="4890"/>
  </bookViews>
  <sheets>
    <sheet name="TABLE16" sheetId="1" r:id="rId1"/>
  </sheets>
  <definedNames>
    <definedName name="_xlnm.Print_Area" localSheetId="0">TABLE16!$A$1:$K$346</definedName>
    <definedName name="_xlnm.Print_Area">TABLE16!$P$646:$V$696</definedName>
  </definedNames>
  <calcPr calcId="145621"/>
</workbook>
</file>

<file path=xl/calcChain.xml><?xml version="1.0" encoding="utf-8"?>
<calcChain xmlns="http://schemas.openxmlformats.org/spreadsheetml/2006/main">
  <c r="J46" i="1" l="1"/>
  <c r="K46" i="1" s="1"/>
  <c r="I46" i="1"/>
  <c r="H46" i="1"/>
</calcChain>
</file>

<file path=xl/sharedStrings.xml><?xml version="1.0" encoding="utf-8"?>
<sst xmlns="http://schemas.openxmlformats.org/spreadsheetml/2006/main" count="696" uniqueCount="65">
  <si>
    <t>STATE TOTAL</t>
  </si>
  <si>
    <t xml:space="preserve">   MINING (21)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</si>
  <si>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</si>
  <si>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</si>
  <si>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</si>
  <si>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</si>
  <si>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</si>
  <si>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</si>
  <si>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</si>
  <si>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</si>
  <si>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</si>
  <si>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</si>
  <si>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</si>
  <si>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</si>
  <si>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</si>
  <si>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</si>
  <si>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</si>
  <si>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</si>
  <si>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</si>
  <si>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</si>
  <si>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</si>
  <si>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</si>
  <si>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</si>
  <si>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</si>
  <si>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</si>
  <si>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</si>
  <si>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 CONSTRUCTION (23)</t>
  </si>
  <si>
    <t xml:space="preserve">   Total</t>
  </si>
  <si>
    <t xml:space="preserve"> </t>
  </si>
  <si>
    <t xml:space="preserve">       MANUFACTURING (31-33)</t>
  </si>
  <si>
    <t xml:space="preserve">   TRADE</t>
  </si>
  <si>
    <t>500 &amp; Over</t>
  </si>
  <si>
    <t xml:space="preserve">  </t>
  </si>
  <si>
    <t xml:space="preserve">    Wholesale Trade (42)</t>
  </si>
  <si>
    <t>Retail Trade (44-45)</t>
  </si>
  <si>
    <t xml:space="preserve">   TRANSPORTATION AND WAREHOUSING (48-49)</t>
  </si>
  <si>
    <t xml:space="preserve">              INFORMATION (51)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</si>
  <si>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</si>
  <si>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</si>
  <si>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</si>
  <si>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</si>
  <si>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</si>
  <si>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</si>
  <si>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</si>
  <si>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</si>
  <si>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</si>
  <si>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</si>
  <si>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</si>
  <si>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</si>
  <si>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</si>
  <si>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</si>
  <si>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</si>
  <si>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</si>
  <si>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</si>
  <si>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</si>
  <si>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&amp;  Over</t>
  </si>
  <si>
    <t>500 - 999</t>
  </si>
  <si>
    <t>10-19</t>
  </si>
  <si>
    <t>1000 &amp; Over</t>
  </si>
  <si>
    <t xml:space="preserve"> 500 &amp; Over</t>
  </si>
  <si>
    <t xml:space="preserve">250-499 </t>
  </si>
  <si>
    <t>EDUCATIONAL SERVICES (PRIVATE) (61)</t>
  </si>
  <si>
    <t>TABLE 16.  UTAH ESTABLISHMENTS, EMPLOYMENT, AND WAGES BY FIRM SIZE AND INDUSTRY, FIRST QUARTER 2014</t>
  </si>
  <si>
    <t>TABLE 16.  (cont.)UTAH ESTABLISHMENTS, EMPLOYMENT, AND WAGES BY FIRM SIZE AND INDUSTRY, FIRST QUARTER 2014</t>
  </si>
  <si>
    <t>SOURCE: Utah Department of Workforce Services, Workforce Research &amp; Analysis, Annual Report of Labor Market Information,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</si>
</sst>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\ ;\(&quot;$&quot;#,##0\)"/>
    <numFmt numFmtId="165" formatCode="&quot;$&quot;#,##0"/>
  </numFmts>
  <fonts count="7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6"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Fill="1"/>
    <xf numFmtId="3" fontId="0" fillId="0" borderId="0" xfId="0" applyNumberFormat="1" applyFill="1"/>
    <xf numFmtId="3" fontId="2" fillId="0" borderId="0" xfId="1" applyNumberFormat="1" applyFont="1" applyFill="1"/>
    <xf numFmtId="3" fontId="0" fillId="0" borderId="0" xfId="0" applyNumberFormat="1" applyAlignment="1">
      <alignment horizontal="right"/>
    </xf>
    <xf numFmtId="3" fontId="0" fillId="2" borderId="0" xfId="0" applyNumberFormat="1" applyFill="1"/>
    <xf numFmtId="3" fontId="0" fillId="3" borderId="0" xfId="0" applyNumberFormat="1" applyFill="1"/>
    <xf numFmtId="3" fontId="0" fillId="4" borderId="0" xfId="0" applyNumberFormat="1" applyFill="1"/>
    <xf numFmtId="3" fontId="2" fillId="2" borderId="0" xfId="0" applyNumberFormat="1" applyFont="1" applyFill="1" applyAlignment="1"/>
    <xf numFmtId="3" fontId="0" fillId="2" borderId="0" xfId="0" applyNumberFormat="1" applyFill="1" applyAlignment="1"/>
    <xf numFmtId="3" fontId="2" fillId="3" borderId="0" xfId="0" applyNumberFormat="1" applyFont="1" applyFill="1" applyAlignment="1"/>
    <xf numFmtId="3" fontId="0" fillId="3" borderId="0" xfId="0" applyNumberFormat="1" applyFill="1" applyAlignment="1"/>
    <xf numFmtId="3" fontId="4" fillId="2" borderId="0" xfId="0" applyNumberFormat="1" applyFont="1" applyFill="1" applyAlignment="1">
      <alignment horizontal="center"/>
    </xf>
    <xf numFmtId="3" fontId="2" fillId="3" borderId="0" xfId="0" applyNumberFormat="1" applyFont="1" applyFill="1" applyAlignment="1"/>
    <xf numFmtId="3" fontId="0" fillId="3" borderId="0" xfId="0" applyNumberFormat="1" applyFill="1" applyAlignment="1"/>
    <xf numFmtId="3" fontId="2" fillId="0" borderId="0" xfId="0" applyNumberFormat="1" applyFont="1" applyAlignment="1"/>
    <xf numFmtId="3" fontId="0" fillId="0" borderId="0" xfId="0" applyNumberFormat="1" applyAlignment="1"/>
    <xf numFmtId="3" fontId="6" fillId="4" borderId="0" xfId="0" applyNumberFormat="1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3" fontId="0" fillId="0" borderId="0" xfId="0" applyNumberFormat="1"/>
    <xf numFmtId="3" fontId="0" fillId="0" borderId="0" xfId="0" quotePrefix="1" applyNumberFormat="1"/>
    <xf numFmtId="3" fontId="2" fillId="0" borderId="0" xfId="1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2" fillId="0" borderId="0" xfId="0" applyNumberFormat="1" applyFont="1"/>
    <xf numFmtId="3" fontId="0" fillId="0" borderId="0" xfId="0" applyNumberFormat="1" applyFill="1"/>
    <xf numFmtId="3" fontId="4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0" fillId="0" borderId="0" xfId="0" applyNumberFormat="1" applyFill="1"/>
    <xf numFmtId="3" fontId="4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0" fillId="0" borderId="0" xfId="0" applyNumberFormat="1" applyFill="1"/>
    <xf numFmtId="3" fontId="2" fillId="0" borderId="0" xfId="0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2" fillId="0" borderId="0" xfId="0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2" fillId="0" borderId="0" xfId="0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2" fillId="0" borderId="0" xfId="0" applyNumberFormat="1" applyFont="1"/>
    <xf numFmtId="3" fontId="2" fillId="0" borderId="0" xfId="0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2" fillId="0" borderId="0" xfId="0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2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2" fillId="0" borderId="0" xfId="0" applyNumberFormat="1" applyFont="1"/>
    <xf numFmtId="3" fontId="2" fillId="0" borderId="0" xfId="0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 applyAlignment="1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2" fillId="0" borderId="0" xfId="0" applyNumberFormat="1" applyFont="1"/>
    <xf numFmtId="3" fontId="4" fillId="0" borderId="0" xfId="0" applyNumberFormat="1" applyFont="1" applyFill="1"/>
    <xf numFmtId="3" fontId="0" fillId="0" borderId="0" xfId="0" applyNumberFormat="1" applyFill="1"/>
    <xf numFmtId="3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4" fillId="0" borderId="0" xfId="0" applyNumberFormat="1" applyFont="1" applyFill="1"/>
    <xf numFmtId="3" fontId="0" fillId="0" borderId="0" xfId="0" applyNumberFormat="1" applyFill="1"/>
    <xf numFmtId="3" fontId="2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4" fillId="0" borderId="0" xfId="0" applyNumberFormat="1" applyFont="1" applyFill="1"/>
    <xf numFmtId="3" fontId="0" fillId="0" borderId="0" xfId="0" applyNumberFormat="1" applyFill="1"/>
    <xf numFmtId="3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6"/>
  <sheetViews>
    <sheetView tabSelected="1" zoomScaleNormal="100" workbookViewId="0"/>
  </sheetViews>
  <sheetFormatPr defaultRowHeight="12.75" x14ac:dyDescent="0.2"/>
  <cols>
    <col min="1" max="1" width="12.7109375" customWidth="1"/>
    <col min="2" max="2" width="20.140625" customWidth="1"/>
    <col min="3" max="3" width="13.7109375" customWidth="1"/>
    <col min="4" max="4" width="15.85546875" customWidth="1"/>
    <col min="5" max="5" width="11.7109375" customWidth="1"/>
    <col min="6" max="6" width="6.7109375" customWidth="1"/>
    <col min="7" max="7" width="12.7109375" customWidth="1"/>
    <col min="8" max="8" width="14.7109375" customWidth="1"/>
    <col min="9" max="9" width="13.7109375" customWidth="1"/>
    <col min="10" max="10" width="17" customWidth="1"/>
    <col min="11" max="11" width="11.7109375" customWidth="1"/>
    <col min="13" max="13" width="12.7109375" customWidth="1"/>
    <col min="14" max="14" width="11.7109375" customWidth="1"/>
    <col min="15" max="15" width="12.7109375" customWidth="1"/>
    <col min="16" max="16" width="14.7109375" customWidth="1"/>
    <col min="17" max="17" width="12.7109375" customWidth="1"/>
    <col min="18" max="18" width="11.140625" bestFit="1" customWidth="1"/>
    <col min="19" max="19" width="12.7109375" customWidth="1"/>
    <col min="20" max="20" width="14.7109375" customWidth="1"/>
    <col min="21" max="21" width="11.7109375" customWidth="1"/>
    <col min="22" max="22" width="14.7109375" customWidth="1"/>
    <col min="23" max="23" width="11.7109375" customWidth="1"/>
    <col min="24" max="25" width="11.140625" bestFit="1" customWidth="1"/>
    <col min="28" max="28" width="10.7109375" customWidth="1"/>
    <col min="32" max="32" width="3.7109375" customWidth="1"/>
    <col min="36" max="36" width="4.7109375" customWidth="1"/>
    <col min="37" max="37" width="15.7109375" customWidth="1"/>
    <col min="41" max="41" width="12.7109375" customWidth="1"/>
    <col min="42" max="43" width="11.7109375" customWidth="1"/>
    <col min="44" max="44" width="14.7109375" customWidth="1"/>
    <col min="45" max="45" width="11.7109375" customWidth="1"/>
    <col min="47" max="47" width="12.7109375" customWidth="1"/>
    <col min="48" max="49" width="11.7109375" customWidth="1"/>
    <col min="50" max="50" width="14.7109375" customWidth="1"/>
    <col min="51" max="51" width="11.7109375" customWidth="1"/>
    <col min="53" max="55" width="11.7109375" customWidth="1"/>
    <col min="56" max="56" width="14.7109375" customWidth="1"/>
    <col min="57" max="57" width="11.7109375" customWidth="1"/>
    <col min="59" max="61" width="11.7109375" customWidth="1"/>
    <col min="62" max="62" width="14.7109375" customWidth="1"/>
    <col min="63" max="63" width="11.7109375" customWidth="1"/>
    <col min="65" max="65" width="12.7109375" customWidth="1"/>
    <col min="66" max="67" width="11.7109375" customWidth="1"/>
    <col min="68" max="68" width="14.7109375" customWidth="1"/>
    <col min="69" max="69" width="11.7109375" customWidth="1"/>
    <col min="71" max="71" width="12.7109375" customWidth="1"/>
    <col min="72" max="73" width="11.7109375" customWidth="1"/>
    <col min="74" max="74" width="14.7109375" customWidth="1"/>
    <col min="75" max="75" width="11.7109375" customWidth="1"/>
  </cols>
  <sheetData>
    <row r="1" spans="1:1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x14ac:dyDescent="0.2">
      <c r="A2" s="23" t="s">
        <v>62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2">
      <c r="A7" s="18" t="s">
        <v>0</v>
      </c>
      <c r="B7" s="18"/>
      <c r="C7" s="18"/>
      <c r="D7" s="18"/>
      <c r="E7" s="18"/>
      <c r="F7" s="11"/>
      <c r="G7" s="18" t="s">
        <v>1</v>
      </c>
      <c r="H7" s="18"/>
      <c r="I7" s="18"/>
      <c r="J7" s="18"/>
      <c r="K7" s="18"/>
    </row>
    <row r="9" spans="1:11" x14ac:dyDescent="0.2">
      <c r="A9" s="10"/>
      <c r="B9" s="10"/>
      <c r="C9" s="10"/>
      <c r="D9" s="10" t="s">
        <v>2</v>
      </c>
      <c r="E9" s="10" t="s">
        <v>3</v>
      </c>
      <c r="G9" s="10"/>
      <c r="H9" s="10"/>
      <c r="I9" s="10"/>
      <c r="J9" s="10" t="s">
        <v>2</v>
      </c>
      <c r="K9" s="10" t="s">
        <v>3</v>
      </c>
    </row>
    <row r="10" spans="1:11" x14ac:dyDescent="0.2">
      <c r="A10" s="3" t="s">
        <v>4</v>
      </c>
      <c r="B10" s="10" t="s">
        <v>5</v>
      </c>
      <c r="C10" s="10" t="s">
        <v>6</v>
      </c>
      <c r="D10" s="10" t="s">
        <v>7</v>
      </c>
      <c r="E10" s="10" t="s">
        <v>8</v>
      </c>
      <c r="G10" s="3" t="s">
        <v>4</v>
      </c>
      <c r="H10" s="10" t="s">
        <v>5</v>
      </c>
      <c r="I10" s="10" t="s">
        <v>6</v>
      </c>
      <c r="J10" s="10" t="s">
        <v>7</v>
      </c>
      <c r="K10" s="10" t="s">
        <v>8</v>
      </c>
    </row>
    <row r="11" spans="1:11" x14ac:dyDescent="0.2">
      <c r="A11" s="3" t="s">
        <v>9</v>
      </c>
      <c r="B11" s="10" t="s">
        <v>10</v>
      </c>
      <c r="C11" s="10" t="s">
        <v>11</v>
      </c>
      <c r="D11" s="10" t="s">
        <v>12</v>
      </c>
      <c r="E11" s="10" t="s">
        <v>13</v>
      </c>
      <c r="G11" s="3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</row>
    <row r="14" spans="1:11" x14ac:dyDescent="0.2">
      <c r="A14" s="28" t="s">
        <v>14</v>
      </c>
      <c r="B14" s="28">
        <v>87552</v>
      </c>
      <c r="C14" s="28">
        <v>1311453</v>
      </c>
      <c r="D14" s="29">
        <v>13793788777</v>
      </c>
      <c r="E14" s="30">
        <v>3527.6666666666665</v>
      </c>
      <c r="F14" s="28"/>
      <c r="G14" s="28" t="s">
        <v>14</v>
      </c>
      <c r="H14" s="28">
        <v>649</v>
      </c>
      <c r="I14" s="28">
        <v>11909</v>
      </c>
      <c r="J14" s="29">
        <v>252668084</v>
      </c>
      <c r="K14" s="30">
        <v>7090.333333333333</v>
      </c>
    </row>
    <row r="16" spans="1:11" x14ac:dyDescent="0.2">
      <c r="A16" s="25" t="s">
        <v>15</v>
      </c>
      <c r="B16" s="25">
        <v>10650</v>
      </c>
      <c r="C16" s="25">
        <v>0</v>
      </c>
      <c r="D16" s="25">
        <v>38434565</v>
      </c>
      <c r="E16" s="25">
        <v>3448.3333333333335</v>
      </c>
      <c r="F16" s="25"/>
      <c r="G16" s="25" t="s">
        <v>15</v>
      </c>
      <c r="H16" s="25">
        <v>72</v>
      </c>
      <c r="I16" s="25">
        <v>0</v>
      </c>
      <c r="J16" s="25">
        <v>228669</v>
      </c>
      <c r="K16" s="25">
        <v>5863.333333333333</v>
      </c>
    </row>
    <row r="17" spans="1:11" x14ac:dyDescent="0.2">
      <c r="A17" s="25" t="s">
        <v>16</v>
      </c>
      <c r="B17" s="25">
        <v>40471</v>
      </c>
      <c r="C17" s="25">
        <v>75416</v>
      </c>
      <c r="D17" s="25">
        <v>835421181</v>
      </c>
      <c r="E17" s="25">
        <v>3736.6666666666665</v>
      </c>
      <c r="F17" s="25"/>
      <c r="G17" s="25" t="s">
        <v>16</v>
      </c>
      <c r="H17" s="25">
        <v>283</v>
      </c>
      <c r="I17" s="25">
        <v>493</v>
      </c>
      <c r="J17" s="25">
        <v>8560617</v>
      </c>
      <c r="K17" s="25">
        <v>5718.666666666667</v>
      </c>
    </row>
    <row r="18" spans="1:11" x14ac:dyDescent="0.2">
      <c r="A18" s="25" t="s">
        <v>17</v>
      </c>
      <c r="B18" s="25">
        <v>14024</v>
      </c>
      <c r="C18" s="25">
        <v>93746</v>
      </c>
      <c r="D18" s="25">
        <v>822141598</v>
      </c>
      <c r="E18" s="25">
        <v>2973.6666666666665</v>
      </c>
      <c r="F18" s="25"/>
      <c r="G18" s="25" t="s">
        <v>17</v>
      </c>
      <c r="H18" s="25">
        <v>84</v>
      </c>
      <c r="I18" s="25">
        <v>565</v>
      </c>
      <c r="J18" s="25">
        <v>9893713</v>
      </c>
      <c r="K18" s="25">
        <v>6092</v>
      </c>
    </row>
    <row r="19" spans="1:11" x14ac:dyDescent="0.2">
      <c r="A19" s="26" t="s">
        <v>57</v>
      </c>
      <c r="B19" s="25">
        <v>10413</v>
      </c>
      <c r="C19" s="25">
        <v>141299</v>
      </c>
      <c r="D19" s="25">
        <v>1201426635</v>
      </c>
      <c r="E19" s="25">
        <v>2877</v>
      </c>
      <c r="F19" s="25"/>
      <c r="G19" s="26" t="s">
        <v>57</v>
      </c>
      <c r="H19" s="25">
        <v>81</v>
      </c>
      <c r="I19" s="25">
        <v>1107</v>
      </c>
      <c r="J19" s="25">
        <v>17237125</v>
      </c>
      <c r="K19" s="25">
        <v>5266.333333333333</v>
      </c>
    </row>
    <row r="20" spans="1:11" x14ac:dyDescent="0.2">
      <c r="A20" s="25" t="s">
        <v>18</v>
      </c>
      <c r="B20" s="25">
        <v>7264</v>
      </c>
      <c r="C20" s="25">
        <v>219580</v>
      </c>
      <c r="D20" s="25">
        <v>2008776798</v>
      </c>
      <c r="E20" s="25">
        <v>3093.3333333333335</v>
      </c>
      <c r="F20" s="25"/>
      <c r="G20" s="25" t="s">
        <v>18</v>
      </c>
      <c r="H20" s="25">
        <v>79</v>
      </c>
      <c r="I20" s="25">
        <v>2360</v>
      </c>
      <c r="J20" s="25">
        <v>46418171</v>
      </c>
      <c r="K20" s="25">
        <v>6506.666666666667</v>
      </c>
    </row>
    <row r="21" spans="1:11" x14ac:dyDescent="0.2">
      <c r="A21" s="25" t="s">
        <v>19</v>
      </c>
      <c r="B21" s="25">
        <v>2830</v>
      </c>
      <c r="C21" s="25">
        <v>193765</v>
      </c>
      <c r="D21" s="25">
        <v>1885012897</v>
      </c>
      <c r="E21" s="25">
        <v>3265.6666666666665</v>
      </c>
      <c r="F21" s="25"/>
      <c r="G21" s="25" t="s">
        <v>19</v>
      </c>
      <c r="H21" s="25">
        <v>27</v>
      </c>
      <c r="I21" s="25">
        <v>1855</v>
      </c>
      <c r="J21" s="25">
        <v>38009218</v>
      </c>
      <c r="K21" s="25">
        <v>6714.333333333333</v>
      </c>
    </row>
    <row r="22" spans="1:11" x14ac:dyDescent="0.2">
      <c r="A22" s="25" t="s">
        <v>20</v>
      </c>
      <c r="B22" s="25">
        <v>1353</v>
      </c>
      <c r="C22" s="25">
        <v>200917</v>
      </c>
      <c r="D22" s="25">
        <v>2292865229</v>
      </c>
      <c r="E22" s="25">
        <v>3831</v>
      </c>
      <c r="F22" s="25"/>
      <c r="G22" s="25" t="s">
        <v>20</v>
      </c>
      <c r="H22" s="25">
        <v>16</v>
      </c>
      <c r="I22" s="25">
        <v>2370</v>
      </c>
      <c r="J22" s="25">
        <v>44349337</v>
      </c>
      <c r="K22" s="25">
        <v>6338.333333333333</v>
      </c>
    </row>
    <row r="23" spans="1:11" x14ac:dyDescent="0.2">
      <c r="A23" s="25" t="s">
        <v>21</v>
      </c>
      <c r="B23" s="25">
        <v>351</v>
      </c>
      <c r="C23" s="25">
        <v>122935</v>
      </c>
      <c r="D23" s="25">
        <v>1539339850</v>
      </c>
      <c r="E23" s="25">
        <v>4189.333333333333</v>
      </c>
      <c r="F23" s="25"/>
      <c r="G23" s="25" t="s">
        <v>22</v>
      </c>
      <c r="H23" s="25">
        <v>7</v>
      </c>
      <c r="I23" s="25">
        <v>3159</v>
      </c>
      <c r="J23" s="25">
        <v>87971234</v>
      </c>
      <c r="K23" s="27">
        <v>9349</v>
      </c>
    </row>
    <row r="24" spans="1:11" x14ac:dyDescent="0.2">
      <c r="A24" s="25" t="s">
        <v>23</v>
      </c>
      <c r="B24" s="25">
        <v>133</v>
      </c>
      <c r="C24" s="25">
        <v>91629</v>
      </c>
      <c r="D24" s="25">
        <v>1130947292</v>
      </c>
      <c r="E24" s="25">
        <v>4110.666666666667</v>
      </c>
      <c r="F24" s="25"/>
      <c r="G24" s="25"/>
      <c r="H24" s="25"/>
      <c r="I24" s="25"/>
      <c r="J24" s="25"/>
      <c r="K24" s="25"/>
    </row>
    <row r="25" spans="1:11" x14ac:dyDescent="0.2">
      <c r="A25" s="25" t="s">
        <v>58</v>
      </c>
      <c r="B25" s="25">
        <v>63</v>
      </c>
      <c r="C25" s="25">
        <v>172166</v>
      </c>
      <c r="D25" s="25">
        <v>2039422732</v>
      </c>
      <c r="E25" s="25">
        <v>3970.6666666666665</v>
      </c>
      <c r="F25" s="25"/>
      <c r="G25" s="25"/>
      <c r="H25" s="25"/>
      <c r="I25" s="25"/>
      <c r="J25" s="25"/>
      <c r="K25" s="25"/>
    </row>
    <row r="28" spans="1:1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">
      <c r="A29" s="18" t="s">
        <v>25</v>
      </c>
      <c r="B29" s="18"/>
      <c r="C29" s="18"/>
      <c r="D29" s="18"/>
      <c r="E29" s="18"/>
      <c r="F29" s="11"/>
      <c r="G29" s="18" t="s">
        <v>26</v>
      </c>
      <c r="H29" s="18"/>
      <c r="I29" s="18"/>
      <c r="J29" s="18"/>
      <c r="K29" s="18"/>
    </row>
    <row r="31" spans="1:11" x14ac:dyDescent="0.2">
      <c r="C31" s="10"/>
      <c r="D31" s="10" t="s">
        <v>2</v>
      </c>
      <c r="E31" s="10" t="s">
        <v>3</v>
      </c>
      <c r="H31" s="10"/>
      <c r="I31" s="10"/>
      <c r="J31" s="10" t="s">
        <v>2</v>
      </c>
      <c r="K31" s="10" t="s">
        <v>3</v>
      </c>
    </row>
    <row r="32" spans="1:11" x14ac:dyDescent="0.2">
      <c r="A32" s="3" t="s">
        <v>4</v>
      </c>
      <c r="B32" t="s">
        <v>5</v>
      </c>
      <c r="C32" s="10" t="s">
        <v>6</v>
      </c>
      <c r="D32" s="10" t="s">
        <v>7</v>
      </c>
      <c r="E32" s="10" t="s">
        <v>8</v>
      </c>
      <c r="G32" s="3" t="s">
        <v>4</v>
      </c>
      <c r="H32" s="10" t="s">
        <v>5</v>
      </c>
      <c r="I32" s="10" t="s">
        <v>6</v>
      </c>
      <c r="J32" s="10" t="s">
        <v>7</v>
      </c>
      <c r="K32" s="10" t="s">
        <v>8</v>
      </c>
    </row>
    <row r="33" spans="1:11" x14ac:dyDescent="0.2">
      <c r="A33" s="3" t="s">
        <v>9</v>
      </c>
      <c r="B33" t="s">
        <v>10</v>
      </c>
      <c r="C33" s="10" t="s">
        <v>11</v>
      </c>
      <c r="D33" s="10" t="s">
        <v>12</v>
      </c>
      <c r="E33" s="10" t="s">
        <v>13</v>
      </c>
      <c r="G33" s="3" t="s">
        <v>9</v>
      </c>
      <c r="H33" s="10" t="s">
        <v>10</v>
      </c>
      <c r="I33" s="10" t="s">
        <v>11</v>
      </c>
      <c r="J33" s="10" t="s">
        <v>12</v>
      </c>
      <c r="K33" s="10" t="s">
        <v>13</v>
      </c>
    </row>
    <row r="36" spans="1:11" x14ac:dyDescent="0.2">
      <c r="A36" s="35" t="s">
        <v>27</v>
      </c>
      <c r="B36" s="35">
        <v>216</v>
      </c>
      <c r="C36" s="35">
        <v>3819</v>
      </c>
      <c r="D36" s="36">
        <v>77211721</v>
      </c>
      <c r="E36" s="36">
        <v>6764</v>
      </c>
      <c r="F36" s="35"/>
      <c r="G36" s="35" t="s">
        <v>14</v>
      </c>
      <c r="H36" s="35">
        <v>9601</v>
      </c>
      <c r="I36" s="35">
        <v>73651</v>
      </c>
      <c r="J36" s="35">
        <v>762975385</v>
      </c>
      <c r="K36" s="37">
        <v>3530.3333333333335</v>
      </c>
    </row>
    <row r="37" spans="1:11" x14ac:dyDescent="0.2">
      <c r="A37" s="31" t="s">
        <v>28</v>
      </c>
      <c r="B37" s="31" t="s">
        <v>28</v>
      </c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">
      <c r="A38" s="31" t="s">
        <v>15</v>
      </c>
      <c r="B38" s="31">
        <v>13</v>
      </c>
      <c r="C38" s="31">
        <v>0</v>
      </c>
      <c r="D38" s="31">
        <v>100854</v>
      </c>
      <c r="E38" s="31">
        <v>3879</v>
      </c>
      <c r="F38" s="31"/>
      <c r="G38" s="31" t="s">
        <v>15</v>
      </c>
      <c r="H38" s="31">
        <v>1542</v>
      </c>
      <c r="I38" s="31">
        <v>0</v>
      </c>
      <c r="J38" s="31">
        <v>3627672</v>
      </c>
      <c r="K38" s="31">
        <v>2681.3333333333335</v>
      </c>
    </row>
    <row r="39" spans="1:11" x14ac:dyDescent="0.2">
      <c r="A39" s="31" t="s">
        <v>16</v>
      </c>
      <c r="B39" s="31">
        <v>111</v>
      </c>
      <c r="C39" s="31">
        <v>222</v>
      </c>
      <c r="D39" s="31">
        <v>2455349</v>
      </c>
      <c r="E39" s="31">
        <v>3709</v>
      </c>
      <c r="F39" s="31"/>
      <c r="G39" s="31" t="s">
        <v>16</v>
      </c>
      <c r="H39" s="31">
        <v>4829</v>
      </c>
      <c r="I39" s="31">
        <v>9608</v>
      </c>
      <c r="J39" s="31">
        <v>72902721</v>
      </c>
      <c r="K39" s="31">
        <v>2594.6666666666665</v>
      </c>
    </row>
    <row r="40" spans="1:11" x14ac:dyDescent="0.2">
      <c r="A40" s="31" t="s">
        <v>17</v>
      </c>
      <c r="B40" s="31">
        <v>26</v>
      </c>
      <c r="C40" s="31">
        <v>167</v>
      </c>
      <c r="D40" s="31">
        <v>2314849</v>
      </c>
      <c r="E40" s="31">
        <v>4832.666666666667</v>
      </c>
      <c r="F40" s="31"/>
      <c r="G40" s="31" t="s">
        <v>17</v>
      </c>
      <c r="H40" s="31">
        <v>1558</v>
      </c>
      <c r="I40" s="31">
        <v>10264</v>
      </c>
      <c r="J40" s="31">
        <v>81844254</v>
      </c>
      <c r="K40" s="31">
        <v>2746.3333333333335</v>
      </c>
    </row>
    <row r="41" spans="1:11" x14ac:dyDescent="0.2">
      <c r="A41" s="32" t="s">
        <v>57</v>
      </c>
      <c r="B41" s="31">
        <v>27</v>
      </c>
      <c r="C41" s="31">
        <v>376</v>
      </c>
      <c r="D41" s="31">
        <v>7214626</v>
      </c>
      <c r="E41" s="31">
        <v>6680.333333333333</v>
      </c>
      <c r="F41" s="31"/>
      <c r="G41" s="32" t="s">
        <v>57</v>
      </c>
      <c r="H41" s="31">
        <v>920</v>
      </c>
      <c r="I41" s="31">
        <v>12442</v>
      </c>
      <c r="J41" s="31">
        <v>111614138</v>
      </c>
      <c r="K41" s="31">
        <v>3057.6666666666665</v>
      </c>
    </row>
    <row r="42" spans="1:11" x14ac:dyDescent="0.2">
      <c r="A42" s="31" t="s">
        <v>18</v>
      </c>
      <c r="B42" s="31">
        <v>22</v>
      </c>
      <c r="C42" s="31">
        <v>645</v>
      </c>
      <c r="D42" s="31">
        <v>15403834</v>
      </c>
      <c r="E42" s="31">
        <v>7964.666666666667</v>
      </c>
      <c r="F42" s="31"/>
      <c r="G42" s="31" t="s">
        <v>18</v>
      </c>
      <c r="H42" s="31">
        <v>546</v>
      </c>
      <c r="I42" s="31">
        <v>16057</v>
      </c>
      <c r="J42" s="31">
        <v>171653369</v>
      </c>
      <c r="K42" s="31">
        <v>3657</v>
      </c>
    </row>
    <row r="43" spans="1:11" x14ac:dyDescent="0.2">
      <c r="A43" s="31" t="s">
        <v>19</v>
      </c>
      <c r="B43" s="31">
        <v>9</v>
      </c>
      <c r="C43" s="31">
        <v>642</v>
      </c>
      <c r="D43" s="31">
        <v>14735280</v>
      </c>
      <c r="E43" s="31">
        <v>7634.666666666667</v>
      </c>
      <c r="F43" s="31"/>
      <c r="G43" s="31" t="s">
        <v>19</v>
      </c>
      <c r="H43" s="31">
        <v>133</v>
      </c>
      <c r="I43" s="31">
        <v>9203</v>
      </c>
      <c r="J43" s="31">
        <v>103337536</v>
      </c>
      <c r="K43" s="31">
        <v>3907.3333333333335</v>
      </c>
    </row>
    <row r="44" spans="1:11" x14ac:dyDescent="0.2">
      <c r="A44" s="31" t="s">
        <v>39</v>
      </c>
      <c r="B44" s="31">
        <v>8</v>
      </c>
      <c r="C44" s="31">
        <v>1767</v>
      </c>
      <c r="D44" s="31">
        <v>34986929</v>
      </c>
      <c r="E44" s="34">
        <v>6596</v>
      </c>
      <c r="F44" s="31"/>
      <c r="G44" s="31" t="s">
        <v>20</v>
      </c>
      <c r="H44" s="31">
        <v>61</v>
      </c>
      <c r="I44" s="31">
        <v>8944</v>
      </c>
      <c r="J44" s="31">
        <v>117695247</v>
      </c>
      <c r="K44" s="31">
        <v>4472</v>
      </c>
    </row>
    <row r="45" spans="1:11" x14ac:dyDescent="0.2">
      <c r="A45" s="31"/>
      <c r="B45" s="31"/>
      <c r="C45" s="31"/>
      <c r="D45" s="31"/>
      <c r="E45" s="31"/>
      <c r="F45" s="31"/>
      <c r="G45" s="31" t="s">
        <v>22</v>
      </c>
      <c r="H45" s="31">
        <v>12</v>
      </c>
      <c r="I45" s="31">
        <v>7133</v>
      </c>
      <c r="J45" s="31">
        <v>100300448</v>
      </c>
      <c r="K45" s="33">
        <v>4852</v>
      </c>
    </row>
    <row r="46" spans="1:11" x14ac:dyDescent="0.2">
      <c r="G46" t="s">
        <v>31</v>
      </c>
      <c r="H46">
        <f>2+2</f>
        <v>4</v>
      </c>
      <c r="I46">
        <f>1398+3304</f>
        <v>4702</v>
      </c>
      <c r="J46">
        <f>3571293+21096024</f>
        <v>24667317</v>
      </c>
      <c r="K46" s="9">
        <f>J46/13908</f>
        <v>1773.6063416738568</v>
      </c>
    </row>
    <row r="50" spans="1:11" x14ac:dyDescent="0.2">
      <c r="A50" s="21" t="s">
        <v>64</v>
      </c>
      <c r="B50" s="22"/>
      <c r="C50" s="22"/>
      <c r="D50" s="22"/>
      <c r="E50" s="22"/>
      <c r="F50" s="22"/>
      <c r="G50" s="22"/>
      <c r="H50" s="22"/>
      <c r="I50" s="22"/>
    </row>
    <row r="53" spans="1:1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4.25" x14ac:dyDescent="0.2">
      <c r="A54" s="23" t="s">
        <v>63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 x14ac:dyDescent="0.2">
      <c r="A56" s="12"/>
      <c r="B56" s="12"/>
      <c r="C56" s="12"/>
      <c r="D56" s="16"/>
      <c r="E56" s="17"/>
      <c r="F56" s="17"/>
      <c r="G56" s="17"/>
      <c r="H56" s="17"/>
      <c r="I56" s="12"/>
      <c r="J56" s="12"/>
      <c r="K56" s="12"/>
    </row>
    <row r="57" spans="1:11" x14ac:dyDescent="0.2">
      <c r="A57" s="12"/>
      <c r="B57" s="12"/>
      <c r="C57" s="12"/>
      <c r="D57" s="16"/>
      <c r="E57" s="17"/>
      <c r="F57" s="17"/>
      <c r="G57" s="17"/>
      <c r="H57" s="17"/>
      <c r="I57" s="12"/>
      <c r="J57" s="12"/>
      <c r="K57" s="12"/>
    </row>
    <row r="58" spans="1:11" x14ac:dyDescent="0.2">
      <c r="A58" s="11"/>
      <c r="B58" s="11"/>
      <c r="C58" s="11"/>
      <c r="D58" s="14"/>
      <c r="E58" s="15"/>
      <c r="F58" s="15"/>
      <c r="G58" s="15"/>
      <c r="H58" s="15"/>
      <c r="I58" s="11"/>
      <c r="J58" s="11"/>
      <c r="K58" s="11"/>
    </row>
    <row r="59" spans="1:11" x14ac:dyDescent="0.2">
      <c r="A59" s="18" t="s">
        <v>29</v>
      </c>
      <c r="B59" s="18"/>
      <c r="C59" s="18"/>
      <c r="D59" s="18"/>
      <c r="E59" s="18"/>
      <c r="F59" s="11"/>
      <c r="G59" s="18" t="s">
        <v>30</v>
      </c>
      <c r="H59" s="18"/>
      <c r="I59" s="18"/>
      <c r="J59" s="18"/>
      <c r="K59" s="18"/>
    </row>
    <row r="61" spans="1:11" x14ac:dyDescent="0.2">
      <c r="A61" s="10"/>
      <c r="B61" s="10"/>
      <c r="C61" s="10"/>
      <c r="D61" s="10" t="s">
        <v>2</v>
      </c>
      <c r="E61" s="10" t="s">
        <v>3</v>
      </c>
      <c r="G61" s="10"/>
      <c r="H61" s="10"/>
      <c r="I61" s="10"/>
      <c r="J61" s="10" t="s">
        <v>2</v>
      </c>
      <c r="K61" s="10" t="s">
        <v>3</v>
      </c>
    </row>
    <row r="62" spans="1:11" x14ac:dyDescent="0.2">
      <c r="A62" s="3" t="s">
        <v>4</v>
      </c>
      <c r="B62" s="10" t="s">
        <v>5</v>
      </c>
      <c r="C62" s="10" t="s">
        <v>6</v>
      </c>
      <c r="D62" s="10" t="s">
        <v>7</v>
      </c>
      <c r="E62" s="10" t="s">
        <v>8</v>
      </c>
      <c r="G62" s="3" t="s">
        <v>4</v>
      </c>
      <c r="H62" s="10" t="s">
        <v>5</v>
      </c>
      <c r="I62" s="10" t="s">
        <v>6</v>
      </c>
      <c r="J62" s="10" t="s">
        <v>7</v>
      </c>
      <c r="K62" s="10" t="s">
        <v>8</v>
      </c>
    </row>
    <row r="63" spans="1:11" x14ac:dyDescent="0.2">
      <c r="A63" s="3" t="s">
        <v>9</v>
      </c>
      <c r="B63" s="10" t="s">
        <v>10</v>
      </c>
      <c r="C63" s="10" t="s">
        <v>11</v>
      </c>
      <c r="D63" s="10" t="s">
        <v>12</v>
      </c>
      <c r="E63" s="10" t="s">
        <v>13</v>
      </c>
      <c r="G63" s="3" t="s">
        <v>9</v>
      </c>
      <c r="H63" s="10" t="s">
        <v>10</v>
      </c>
      <c r="I63" s="10" t="s">
        <v>11</v>
      </c>
      <c r="J63" s="10" t="s">
        <v>12</v>
      </c>
      <c r="K63" s="10" t="s">
        <v>13</v>
      </c>
    </row>
    <row r="66" spans="1:14" x14ac:dyDescent="0.2">
      <c r="A66" s="41" t="s">
        <v>14</v>
      </c>
      <c r="B66" s="41">
        <v>3807</v>
      </c>
      <c r="C66" s="41">
        <v>119686</v>
      </c>
      <c r="D66" s="42">
        <v>1586528238</v>
      </c>
      <c r="E66" s="43">
        <v>4426</v>
      </c>
      <c r="F66" s="41"/>
      <c r="G66" s="41" t="s">
        <v>27</v>
      </c>
      <c r="H66" s="41">
        <v>15014</v>
      </c>
      <c r="I66" s="41">
        <v>195271</v>
      </c>
      <c r="J66" s="42">
        <v>1816730551</v>
      </c>
      <c r="K66" s="41">
        <v>3108.6666666666665</v>
      </c>
    </row>
    <row r="67" spans="1:14" x14ac:dyDescent="0.2">
      <c r="A67" s="38"/>
      <c r="B67" s="38"/>
      <c r="C67" s="38"/>
      <c r="D67" s="38"/>
      <c r="E67" s="38"/>
      <c r="F67" s="38"/>
      <c r="G67" s="38" t="s">
        <v>28</v>
      </c>
      <c r="H67" s="38"/>
      <c r="I67" s="38"/>
      <c r="J67" s="38"/>
      <c r="K67" s="38"/>
    </row>
    <row r="68" spans="1:14" x14ac:dyDescent="0.2">
      <c r="A68" s="38" t="s">
        <v>15</v>
      </c>
      <c r="B68" s="38">
        <v>306</v>
      </c>
      <c r="C68" s="38">
        <v>0</v>
      </c>
      <c r="D68" s="38">
        <v>2836168</v>
      </c>
      <c r="E68" s="38">
        <v>3425.3333333333335</v>
      </c>
      <c r="F68" s="38"/>
      <c r="G68" s="38" t="s">
        <v>15</v>
      </c>
      <c r="H68" s="38">
        <v>1297</v>
      </c>
      <c r="I68" s="38">
        <v>0</v>
      </c>
      <c r="J68" s="38">
        <v>5275287</v>
      </c>
      <c r="K68" s="38">
        <v>4213.333333333333</v>
      </c>
    </row>
    <row r="69" spans="1:14" x14ac:dyDescent="0.2">
      <c r="A69" s="38" t="s">
        <v>16</v>
      </c>
      <c r="B69" s="38">
        <v>1301</v>
      </c>
      <c r="C69" s="38">
        <v>2703</v>
      </c>
      <c r="D69" s="38">
        <v>28848773</v>
      </c>
      <c r="E69" s="38">
        <v>3560.3333333333335</v>
      </c>
      <c r="F69" s="38"/>
      <c r="G69" s="38" t="s">
        <v>16</v>
      </c>
      <c r="H69" s="38">
        <v>6224</v>
      </c>
      <c r="I69" s="38">
        <v>12243</v>
      </c>
      <c r="J69" s="38">
        <v>159776995</v>
      </c>
      <c r="K69" s="38">
        <v>4356</v>
      </c>
    </row>
    <row r="70" spans="1:14" x14ac:dyDescent="0.2">
      <c r="A70" s="38" t="s">
        <v>17</v>
      </c>
      <c r="B70" s="38">
        <v>650</v>
      </c>
      <c r="C70" s="38">
        <v>4340</v>
      </c>
      <c r="D70" s="38">
        <v>36044101</v>
      </c>
      <c r="E70" s="38">
        <v>2798.3333333333335</v>
      </c>
      <c r="F70" s="38"/>
      <c r="G70" s="38" t="s">
        <v>17</v>
      </c>
      <c r="H70" s="38">
        <v>2970</v>
      </c>
      <c r="I70" s="38">
        <v>20081</v>
      </c>
      <c r="J70" s="38">
        <v>178207732</v>
      </c>
      <c r="K70" s="38">
        <v>2980.3333333333335</v>
      </c>
    </row>
    <row r="71" spans="1:14" x14ac:dyDescent="0.2">
      <c r="A71" s="39" t="s">
        <v>57</v>
      </c>
      <c r="B71" s="38">
        <v>572</v>
      </c>
      <c r="C71" s="38">
        <v>7856</v>
      </c>
      <c r="D71" s="38">
        <v>71148943</v>
      </c>
      <c r="E71" s="38">
        <v>3045.6666666666665</v>
      </c>
      <c r="F71" s="38"/>
      <c r="G71" s="39" t="s">
        <v>57</v>
      </c>
      <c r="H71" s="38">
        <v>2516</v>
      </c>
      <c r="I71" s="38">
        <v>33977</v>
      </c>
      <c r="J71" s="38">
        <v>273068500</v>
      </c>
      <c r="K71" s="38">
        <v>2698</v>
      </c>
    </row>
    <row r="72" spans="1:14" x14ac:dyDescent="0.2">
      <c r="A72" s="38" t="s">
        <v>18</v>
      </c>
      <c r="B72" s="38">
        <v>533</v>
      </c>
      <c r="C72" s="38">
        <v>16552</v>
      </c>
      <c r="D72" s="38">
        <v>178504042</v>
      </c>
      <c r="E72" s="38">
        <v>3612.3333333333335</v>
      </c>
      <c r="F72" s="38"/>
      <c r="G72" s="38" t="s">
        <v>18</v>
      </c>
      <c r="H72" s="38">
        <v>1262</v>
      </c>
      <c r="I72" s="38">
        <v>37059</v>
      </c>
      <c r="J72" s="38">
        <v>322398301</v>
      </c>
      <c r="K72" s="38">
        <v>2919.6666666666665</v>
      </c>
    </row>
    <row r="73" spans="1:14" x14ac:dyDescent="0.2">
      <c r="A73" s="38" t="s">
        <v>19</v>
      </c>
      <c r="B73" s="38">
        <v>220</v>
      </c>
      <c r="C73" s="38">
        <v>15271</v>
      </c>
      <c r="D73" s="38">
        <v>178499795</v>
      </c>
      <c r="E73" s="38">
        <v>3921.3333333333335</v>
      </c>
      <c r="F73" s="38"/>
      <c r="G73" s="38" t="s">
        <v>19</v>
      </c>
      <c r="H73" s="38">
        <v>403</v>
      </c>
      <c r="I73" s="38">
        <v>27704</v>
      </c>
      <c r="J73" s="38">
        <v>243809750</v>
      </c>
      <c r="K73" s="38">
        <v>2928.6666666666665</v>
      </c>
    </row>
    <row r="74" spans="1:14" x14ac:dyDescent="0.2">
      <c r="A74" s="38" t="s">
        <v>20</v>
      </c>
      <c r="B74" s="38">
        <v>137</v>
      </c>
      <c r="C74" s="38">
        <v>21297</v>
      </c>
      <c r="D74" s="38">
        <v>290010126</v>
      </c>
      <c r="E74" s="38">
        <v>4565.666666666667</v>
      </c>
      <c r="F74" s="38"/>
      <c r="G74" s="38" t="s">
        <v>20</v>
      </c>
      <c r="H74" s="38">
        <v>281</v>
      </c>
      <c r="I74" s="38">
        <v>40707</v>
      </c>
      <c r="J74" s="38">
        <v>364523089</v>
      </c>
      <c r="K74" s="38">
        <v>2999</v>
      </c>
    </row>
    <row r="75" spans="1:14" x14ac:dyDescent="0.2">
      <c r="A75" s="38" t="s">
        <v>21</v>
      </c>
      <c r="B75" s="38">
        <v>59</v>
      </c>
      <c r="C75" s="38">
        <v>20973</v>
      </c>
      <c r="D75" s="38">
        <v>347163635</v>
      </c>
      <c r="E75" s="38">
        <v>5521.666666666667</v>
      </c>
      <c r="F75" s="38"/>
      <c r="G75" s="38" t="s">
        <v>21</v>
      </c>
      <c r="H75" s="38">
        <v>55</v>
      </c>
      <c r="I75" s="38">
        <v>18292</v>
      </c>
      <c r="J75" s="38">
        <v>172313909</v>
      </c>
      <c r="K75" s="38">
        <v>3157</v>
      </c>
      <c r="M75" s="7"/>
      <c r="N75" s="7"/>
    </row>
    <row r="76" spans="1:14" x14ac:dyDescent="0.2">
      <c r="A76" s="38" t="s">
        <v>23</v>
      </c>
      <c r="B76" s="38">
        <v>19</v>
      </c>
      <c r="C76" s="38">
        <v>14020</v>
      </c>
      <c r="D76" s="38">
        <v>211747943</v>
      </c>
      <c r="E76" s="38">
        <v>5053.666666666667</v>
      </c>
      <c r="F76" s="38"/>
      <c r="G76" s="38" t="s">
        <v>31</v>
      </c>
      <c r="H76" s="38">
        <v>6</v>
      </c>
      <c r="I76" s="38">
        <v>5208</v>
      </c>
      <c r="J76" s="38">
        <v>97356988</v>
      </c>
      <c r="K76" s="40">
        <v>6223</v>
      </c>
      <c r="M76" s="7"/>
      <c r="N76" s="7"/>
    </row>
    <row r="77" spans="1:14" x14ac:dyDescent="0.2">
      <c r="A77" s="38" t="s">
        <v>24</v>
      </c>
      <c r="B77" s="38">
        <v>10</v>
      </c>
      <c r="C77" s="38">
        <v>16674</v>
      </c>
      <c r="D77" s="38">
        <v>241724712</v>
      </c>
      <c r="E77" s="38">
        <v>4830.333333333333</v>
      </c>
      <c r="F77" s="38"/>
      <c r="G77" s="38" t="s">
        <v>32</v>
      </c>
      <c r="H77" s="38"/>
      <c r="I77" s="38"/>
      <c r="J77" s="38"/>
      <c r="K77" s="38"/>
    </row>
    <row r="79" spans="1:1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4" x14ac:dyDescent="0.2">
      <c r="A80" s="18" t="s">
        <v>33</v>
      </c>
      <c r="B80" s="18"/>
      <c r="C80" s="18"/>
      <c r="D80" s="18"/>
      <c r="E80" s="18"/>
      <c r="F80" s="11"/>
      <c r="G80" s="18" t="s">
        <v>34</v>
      </c>
      <c r="H80" s="18"/>
      <c r="I80" s="18"/>
      <c r="J80" s="18"/>
      <c r="K80" s="18"/>
    </row>
    <row r="82" spans="1:11" x14ac:dyDescent="0.2">
      <c r="A82" s="10"/>
      <c r="B82" s="10"/>
      <c r="C82" s="10"/>
      <c r="D82" s="10" t="s">
        <v>2</v>
      </c>
      <c r="E82" s="10" t="s">
        <v>3</v>
      </c>
      <c r="G82" s="10"/>
      <c r="H82" s="10"/>
      <c r="I82" s="10"/>
      <c r="J82" s="10" t="s">
        <v>2</v>
      </c>
      <c r="K82" s="10" t="s">
        <v>3</v>
      </c>
    </row>
    <row r="83" spans="1:11" x14ac:dyDescent="0.2">
      <c r="A83" s="3" t="s">
        <v>4</v>
      </c>
      <c r="B83" s="10" t="s">
        <v>5</v>
      </c>
      <c r="C83" s="10" t="s">
        <v>6</v>
      </c>
      <c r="D83" s="10" t="s">
        <v>7</v>
      </c>
      <c r="E83" s="10" t="s">
        <v>8</v>
      </c>
      <c r="G83" s="3" t="s">
        <v>4</v>
      </c>
      <c r="H83" s="10" t="s">
        <v>5</v>
      </c>
      <c r="I83" s="10" t="s">
        <v>6</v>
      </c>
      <c r="J83" s="10" t="s">
        <v>7</v>
      </c>
      <c r="K83" s="10" t="s">
        <v>8</v>
      </c>
    </row>
    <row r="84" spans="1:11" x14ac:dyDescent="0.2">
      <c r="A84" s="3" t="s">
        <v>9</v>
      </c>
      <c r="B84" s="10" t="s">
        <v>10</v>
      </c>
      <c r="C84" s="10" t="s">
        <v>11</v>
      </c>
      <c r="D84" s="10" t="s">
        <v>12</v>
      </c>
      <c r="E84" s="10" t="s">
        <v>13</v>
      </c>
      <c r="G84" s="3" t="s">
        <v>9</v>
      </c>
      <c r="H84" s="10" t="s">
        <v>10</v>
      </c>
      <c r="I84" s="10" t="s">
        <v>11</v>
      </c>
      <c r="J84" s="10" t="s">
        <v>12</v>
      </c>
      <c r="K84" s="10" t="s">
        <v>13</v>
      </c>
    </row>
    <row r="87" spans="1:11" x14ac:dyDescent="0.2">
      <c r="A87" s="48" t="s">
        <v>27</v>
      </c>
      <c r="B87" s="48">
        <v>5777</v>
      </c>
      <c r="C87" s="48">
        <v>47796</v>
      </c>
      <c r="D87" s="49">
        <v>754222177</v>
      </c>
      <c r="E87" s="50">
        <v>5273.333333333333</v>
      </c>
      <c r="F87" s="48"/>
      <c r="G87" s="48" t="s">
        <v>27</v>
      </c>
      <c r="H87" s="48">
        <v>9237</v>
      </c>
      <c r="I87" s="48">
        <v>147475</v>
      </c>
      <c r="J87" s="49">
        <v>1062508374</v>
      </c>
      <c r="K87" s="49">
        <v>2407.3333333333335</v>
      </c>
    </row>
    <row r="88" spans="1:11" x14ac:dyDescent="0.2">
      <c r="A88" s="44" t="s">
        <v>28</v>
      </c>
      <c r="B88" s="44"/>
      <c r="C88" s="44"/>
      <c r="D88" s="44"/>
      <c r="E88" s="44"/>
      <c r="F88" s="44"/>
      <c r="G88" s="44" t="s">
        <v>28</v>
      </c>
      <c r="H88" s="44"/>
      <c r="I88" s="44"/>
      <c r="J88" s="44"/>
      <c r="K88" s="44"/>
    </row>
    <row r="89" spans="1:11" x14ac:dyDescent="0.2">
      <c r="A89" s="44" t="s">
        <v>15</v>
      </c>
      <c r="B89" s="44">
        <v>630</v>
      </c>
      <c r="C89" s="44">
        <v>0</v>
      </c>
      <c r="D89" s="44">
        <v>2748912</v>
      </c>
      <c r="E89" s="44">
        <v>5667.666666666667</v>
      </c>
      <c r="F89" s="44"/>
      <c r="G89" s="44" t="s">
        <v>15</v>
      </c>
      <c r="H89" s="44">
        <v>667</v>
      </c>
      <c r="I89" s="44">
        <v>0</v>
      </c>
      <c r="J89" s="44">
        <v>2526375</v>
      </c>
      <c r="K89" s="44">
        <v>3293.6666666666665</v>
      </c>
    </row>
    <row r="90" spans="1:11" x14ac:dyDescent="0.2">
      <c r="A90" s="44" t="s">
        <v>16</v>
      </c>
      <c r="B90" s="44">
        <v>3248</v>
      </c>
      <c r="C90" s="44">
        <v>5518</v>
      </c>
      <c r="D90" s="44">
        <v>112566610</v>
      </c>
      <c r="E90" s="44">
        <v>6859.666666666667</v>
      </c>
      <c r="F90" s="44"/>
      <c r="G90" s="44" t="s">
        <v>16</v>
      </c>
      <c r="H90" s="44">
        <v>2976</v>
      </c>
      <c r="I90" s="44">
        <v>6725</v>
      </c>
      <c r="J90" s="44">
        <v>47210385</v>
      </c>
      <c r="K90" s="44">
        <v>2329</v>
      </c>
    </row>
    <row r="91" spans="1:11" x14ac:dyDescent="0.2">
      <c r="A91" s="44" t="s">
        <v>17</v>
      </c>
      <c r="B91" s="44">
        <v>771</v>
      </c>
      <c r="C91" s="44">
        <v>5146</v>
      </c>
      <c r="D91" s="44">
        <v>90387573</v>
      </c>
      <c r="E91" s="44">
        <v>5901.666666666667</v>
      </c>
      <c r="F91" s="44"/>
      <c r="G91" s="44" t="s">
        <v>17</v>
      </c>
      <c r="H91" s="44">
        <v>2199</v>
      </c>
      <c r="I91" s="44">
        <v>14935</v>
      </c>
      <c r="J91" s="44">
        <v>87820159</v>
      </c>
      <c r="K91" s="44">
        <v>1974.3333333333333</v>
      </c>
    </row>
    <row r="92" spans="1:11" x14ac:dyDescent="0.2">
      <c r="A92" s="45" t="s">
        <v>57</v>
      </c>
      <c r="B92" s="44">
        <v>605</v>
      </c>
      <c r="C92" s="44">
        <v>8159</v>
      </c>
      <c r="D92" s="44">
        <v>121568908</v>
      </c>
      <c r="E92" s="44">
        <v>4995.333333333333</v>
      </c>
      <c r="F92" s="44"/>
      <c r="G92" s="45" t="s">
        <v>57</v>
      </c>
      <c r="H92" s="44">
        <v>1911</v>
      </c>
      <c r="I92" s="44">
        <v>25818</v>
      </c>
      <c r="J92" s="44">
        <v>151499592</v>
      </c>
      <c r="K92" s="44">
        <v>1971</v>
      </c>
    </row>
    <row r="93" spans="1:11" x14ac:dyDescent="0.2">
      <c r="A93" s="44" t="s">
        <v>18</v>
      </c>
      <c r="B93" s="44">
        <v>371</v>
      </c>
      <c r="C93" s="44">
        <v>11020</v>
      </c>
      <c r="D93" s="44">
        <v>158946448</v>
      </c>
      <c r="E93" s="44">
        <v>4857.666666666667</v>
      </c>
      <c r="F93" s="44"/>
      <c r="G93" s="44" t="s">
        <v>18</v>
      </c>
      <c r="H93" s="44">
        <v>891</v>
      </c>
      <c r="I93" s="44">
        <v>26039</v>
      </c>
      <c r="J93" s="44">
        <v>163451853</v>
      </c>
      <c r="K93" s="44">
        <v>2103.6666666666665</v>
      </c>
    </row>
    <row r="94" spans="1:11" x14ac:dyDescent="0.2">
      <c r="A94" s="44" t="s">
        <v>19</v>
      </c>
      <c r="B94" s="44">
        <v>93</v>
      </c>
      <c r="C94" s="44">
        <v>6065</v>
      </c>
      <c r="D94" s="44">
        <v>86260081</v>
      </c>
      <c r="E94" s="44">
        <v>4768</v>
      </c>
      <c r="F94" s="44"/>
      <c r="G94" s="44" t="s">
        <v>19</v>
      </c>
      <c r="H94" s="44">
        <v>310</v>
      </c>
      <c r="I94" s="44">
        <v>21639</v>
      </c>
      <c r="J94" s="44">
        <v>157549669</v>
      </c>
      <c r="K94" s="44">
        <v>2417.6666666666665</v>
      </c>
    </row>
    <row r="95" spans="1:11" x14ac:dyDescent="0.2">
      <c r="A95" s="44" t="s">
        <v>20</v>
      </c>
      <c r="B95" s="44">
        <v>47</v>
      </c>
      <c r="C95" s="44">
        <v>6683</v>
      </c>
      <c r="D95" s="44">
        <v>90168263</v>
      </c>
      <c r="E95" s="44">
        <v>4481.333333333333</v>
      </c>
      <c r="F95" s="44"/>
      <c r="G95" s="44" t="s">
        <v>20</v>
      </c>
      <c r="H95" s="44">
        <v>234</v>
      </c>
      <c r="I95" s="44">
        <v>34024</v>
      </c>
      <c r="J95" s="44">
        <v>274354826</v>
      </c>
      <c r="K95" s="44">
        <v>2705</v>
      </c>
    </row>
    <row r="96" spans="1:11" x14ac:dyDescent="0.2">
      <c r="A96" s="44" t="s">
        <v>21</v>
      </c>
      <c r="B96" s="44">
        <v>9</v>
      </c>
      <c r="C96" s="44">
        <v>3377</v>
      </c>
      <c r="D96" s="44">
        <v>52191350</v>
      </c>
      <c r="E96" s="46">
        <v>5180.666666666667</v>
      </c>
      <c r="F96" s="44"/>
      <c r="G96" s="44" t="s">
        <v>21</v>
      </c>
      <c r="H96" s="44">
        <v>46</v>
      </c>
      <c r="I96" s="44">
        <v>14915</v>
      </c>
      <c r="J96" s="44">
        <v>120122559</v>
      </c>
      <c r="K96" s="47">
        <v>2699</v>
      </c>
    </row>
    <row r="97" spans="1:11" x14ac:dyDescent="0.2">
      <c r="A97" s="44" t="s">
        <v>31</v>
      </c>
      <c r="B97" s="44">
        <v>3</v>
      </c>
      <c r="C97" s="44">
        <v>1828</v>
      </c>
      <c r="D97" s="44">
        <v>39384032</v>
      </c>
      <c r="E97" s="44">
        <v>7194.666666666667</v>
      </c>
      <c r="F97" s="44"/>
      <c r="G97" s="44" t="s">
        <v>31</v>
      </c>
      <c r="H97" s="44">
        <v>3</v>
      </c>
      <c r="I97" s="44">
        <v>3380</v>
      </c>
      <c r="J97" s="44">
        <v>57972956</v>
      </c>
      <c r="K97" s="47">
        <v>5700</v>
      </c>
    </row>
    <row r="98" spans="1:11" x14ac:dyDescent="0.2">
      <c r="A98" s="21" t="s">
        <v>64</v>
      </c>
      <c r="B98" s="22"/>
      <c r="C98" s="22"/>
      <c r="D98" s="22"/>
      <c r="E98" s="22"/>
      <c r="F98" s="22"/>
      <c r="G98" s="22"/>
      <c r="H98" s="22"/>
      <c r="I98" s="22"/>
    </row>
    <row r="99" spans="1:1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ht="14.25" x14ac:dyDescent="0.2">
      <c r="A100" s="23" t="s">
        <v>63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">
      <c r="A105" s="18" t="s">
        <v>35</v>
      </c>
      <c r="B105" s="18"/>
      <c r="C105" s="18"/>
      <c r="D105" s="18"/>
      <c r="E105" s="18"/>
      <c r="F105" s="11"/>
      <c r="G105" s="18" t="s">
        <v>36</v>
      </c>
      <c r="H105" s="18"/>
      <c r="I105" s="18"/>
      <c r="J105" s="18"/>
      <c r="K105" s="18"/>
    </row>
    <row r="107" spans="1:11" x14ac:dyDescent="0.2">
      <c r="A107" s="10"/>
      <c r="B107" s="10"/>
      <c r="C107" s="10"/>
      <c r="D107" s="10" t="s">
        <v>2</v>
      </c>
      <c r="E107" s="10" t="s">
        <v>3</v>
      </c>
      <c r="G107" s="10"/>
      <c r="H107" s="10"/>
      <c r="I107" s="10"/>
      <c r="J107" s="10" t="s">
        <v>2</v>
      </c>
      <c r="K107" s="10" t="s">
        <v>3</v>
      </c>
    </row>
    <row r="108" spans="1:11" x14ac:dyDescent="0.2">
      <c r="A108" s="3" t="s">
        <v>4</v>
      </c>
      <c r="B108" s="10" t="s">
        <v>5</v>
      </c>
      <c r="C108" s="10" t="s">
        <v>6</v>
      </c>
      <c r="D108" s="10" t="s">
        <v>7</v>
      </c>
      <c r="E108" s="10" t="s">
        <v>8</v>
      </c>
      <c r="G108" s="3" t="s">
        <v>4</v>
      </c>
      <c r="H108" s="10" t="s">
        <v>5</v>
      </c>
      <c r="I108" s="10" t="s">
        <v>6</v>
      </c>
      <c r="J108" s="10" t="s">
        <v>7</v>
      </c>
      <c r="K108" s="10" t="s">
        <v>8</v>
      </c>
    </row>
    <row r="109" spans="1:11" x14ac:dyDescent="0.2">
      <c r="A109" s="3" t="s">
        <v>9</v>
      </c>
      <c r="B109" s="10" t="s">
        <v>10</v>
      </c>
      <c r="C109" s="10" t="s">
        <v>11</v>
      </c>
      <c r="D109" s="10" t="s">
        <v>12</v>
      </c>
      <c r="E109" s="10" t="s">
        <v>13</v>
      </c>
      <c r="G109" s="3" t="s">
        <v>9</v>
      </c>
      <c r="H109" s="10" t="s">
        <v>10</v>
      </c>
      <c r="I109" s="10" t="s">
        <v>11</v>
      </c>
      <c r="J109" s="10" t="s">
        <v>12</v>
      </c>
      <c r="K109" s="10" t="s">
        <v>13</v>
      </c>
    </row>
    <row r="112" spans="1:11" x14ac:dyDescent="0.2">
      <c r="A112" s="54" t="s">
        <v>27</v>
      </c>
      <c r="B112" s="54">
        <v>2442</v>
      </c>
      <c r="C112" s="54">
        <v>47915</v>
      </c>
      <c r="D112" s="55">
        <v>542031254</v>
      </c>
      <c r="E112" s="56">
        <v>3774.6666666666665</v>
      </c>
      <c r="F112" s="54"/>
      <c r="G112" s="54" t="s">
        <v>27</v>
      </c>
      <c r="H112" s="54">
        <v>1956</v>
      </c>
      <c r="I112" s="54">
        <v>33101</v>
      </c>
      <c r="J112" s="55">
        <v>538162314</v>
      </c>
      <c r="K112" s="55">
        <v>5455.666666666667</v>
      </c>
    </row>
    <row r="113" spans="1:11" x14ac:dyDescent="0.2">
      <c r="A113" s="51" t="s">
        <v>28</v>
      </c>
      <c r="B113" s="51"/>
      <c r="C113" s="51"/>
      <c r="D113" s="51"/>
      <c r="E113" s="51"/>
      <c r="F113" s="51"/>
      <c r="G113" s="51" t="s">
        <v>28</v>
      </c>
      <c r="H113" s="51"/>
      <c r="I113" s="51"/>
      <c r="J113" s="51"/>
      <c r="K113" s="51"/>
    </row>
    <row r="114" spans="1:11" x14ac:dyDescent="0.2">
      <c r="A114" s="51" t="s">
        <v>15</v>
      </c>
      <c r="B114" s="51">
        <v>293</v>
      </c>
      <c r="C114" s="51">
        <v>0</v>
      </c>
      <c r="D114" s="51">
        <v>840979</v>
      </c>
      <c r="E114" s="51">
        <v>3197.6666666666665</v>
      </c>
      <c r="F114" s="51"/>
      <c r="G114" s="51" t="s">
        <v>15</v>
      </c>
      <c r="H114" s="51">
        <v>293</v>
      </c>
      <c r="I114" s="51">
        <v>0</v>
      </c>
      <c r="J114" s="51">
        <v>1465667</v>
      </c>
      <c r="K114" s="51">
        <v>4743.333333333333</v>
      </c>
    </row>
    <row r="115" spans="1:11" x14ac:dyDescent="0.2">
      <c r="A115" s="51" t="s">
        <v>16</v>
      </c>
      <c r="B115" s="51">
        <v>1199</v>
      </c>
      <c r="C115" s="51">
        <v>2248</v>
      </c>
      <c r="D115" s="51">
        <v>20261829</v>
      </c>
      <c r="E115" s="51">
        <v>3040.3333333333335</v>
      </c>
      <c r="F115" s="51"/>
      <c r="G115" s="51" t="s">
        <v>16</v>
      </c>
      <c r="H115" s="51">
        <v>941</v>
      </c>
      <c r="I115" s="51">
        <v>1579</v>
      </c>
      <c r="J115" s="51">
        <v>29758377</v>
      </c>
      <c r="K115" s="51">
        <v>6451</v>
      </c>
    </row>
    <row r="116" spans="1:11" x14ac:dyDescent="0.2">
      <c r="A116" s="51" t="s">
        <v>17</v>
      </c>
      <c r="B116" s="51">
        <v>327</v>
      </c>
      <c r="C116" s="51">
        <v>2190</v>
      </c>
      <c r="D116" s="51">
        <v>21026313</v>
      </c>
      <c r="E116" s="51">
        <v>3228.3333333333335</v>
      </c>
      <c r="F116" s="51"/>
      <c r="G116" s="51" t="s">
        <v>17</v>
      </c>
      <c r="H116" s="51">
        <v>234</v>
      </c>
      <c r="I116" s="51">
        <v>1545</v>
      </c>
      <c r="J116" s="51">
        <v>22776098</v>
      </c>
      <c r="K116" s="51">
        <v>4934</v>
      </c>
    </row>
    <row r="117" spans="1:11" x14ac:dyDescent="0.2">
      <c r="A117" s="52" t="s">
        <v>57</v>
      </c>
      <c r="B117" s="51">
        <v>270</v>
      </c>
      <c r="C117" s="51">
        <v>3674</v>
      </c>
      <c r="D117" s="51">
        <v>37761438</v>
      </c>
      <c r="E117" s="51">
        <v>3471</v>
      </c>
      <c r="F117" s="51"/>
      <c r="G117" s="52" t="s">
        <v>57</v>
      </c>
      <c r="H117" s="51">
        <v>189</v>
      </c>
      <c r="I117" s="51">
        <v>2610</v>
      </c>
      <c r="J117" s="51">
        <v>36604991</v>
      </c>
      <c r="K117" s="51">
        <v>4690.666666666667</v>
      </c>
    </row>
    <row r="118" spans="1:11" x14ac:dyDescent="0.2">
      <c r="A118" s="51" t="s">
        <v>18</v>
      </c>
      <c r="B118" s="51">
        <v>189</v>
      </c>
      <c r="C118" s="51">
        <v>5638</v>
      </c>
      <c r="D118" s="51">
        <v>59559679</v>
      </c>
      <c r="E118" s="51">
        <v>3562.6666666666665</v>
      </c>
      <c r="F118" s="51"/>
      <c r="G118" s="51" t="s">
        <v>18</v>
      </c>
      <c r="H118" s="51">
        <v>161</v>
      </c>
      <c r="I118" s="51">
        <v>5099</v>
      </c>
      <c r="J118" s="51">
        <v>66545253</v>
      </c>
      <c r="K118" s="51">
        <v>4440</v>
      </c>
    </row>
    <row r="119" spans="1:11" x14ac:dyDescent="0.2">
      <c r="A119" s="51" t="s">
        <v>19</v>
      </c>
      <c r="B119" s="51">
        <v>85</v>
      </c>
      <c r="C119" s="51">
        <v>5971</v>
      </c>
      <c r="D119" s="51">
        <v>64338508</v>
      </c>
      <c r="E119" s="51">
        <v>3584</v>
      </c>
      <c r="F119" s="51"/>
      <c r="G119" s="51" t="s">
        <v>19</v>
      </c>
      <c r="H119" s="51">
        <v>71</v>
      </c>
      <c r="I119" s="51">
        <v>5033</v>
      </c>
      <c r="J119" s="51">
        <v>72841350</v>
      </c>
      <c r="K119" s="51">
        <v>4990.666666666667</v>
      </c>
    </row>
    <row r="120" spans="1:11" x14ac:dyDescent="0.2">
      <c r="A120" s="51" t="s">
        <v>20</v>
      </c>
      <c r="B120" s="51">
        <v>51</v>
      </c>
      <c r="C120" s="51">
        <v>7970</v>
      </c>
      <c r="D120" s="51">
        <v>79642108</v>
      </c>
      <c r="E120" s="51">
        <v>3339.6666666666665</v>
      </c>
      <c r="F120" s="51"/>
      <c r="G120" s="51" t="s">
        <v>20</v>
      </c>
      <c r="H120" s="51">
        <v>46</v>
      </c>
      <c r="I120" s="51">
        <v>6480</v>
      </c>
      <c r="J120" s="51">
        <v>92056974</v>
      </c>
      <c r="K120" s="51">
        <v>4747.666666666667</v>
      </c>
    </row>
    <row r="121" spans="1:11" x14ac:dyDescent="0.2">
      <c r="A121" s="51" t="s">
        <v>21</v>
      </c>
      <c r="B121" s="51">
        <v>15</v>
      </c>
      <c r="C121" s="51">
        <v>5361</v>
      </c>
      <c r="D121" s="51">
        <v>48076975</v>
      </c>
      <c r="E121" s="51">
        <v>2981.6666666666665</v>
      </c>
      <c r="F121" s="51"/>
      <c r="G121" s="51" t="s">
        <v>21</v>
      </c>
      <c r="H121" s="51">
        <v>15</v>
      </c>
      <c r="I121" s="51">
        <v>5805</v>
      </c>
      <c r="J121" s="51">
        <v>95748989</v>
      </c>
      <c r="K121" s="51">
        <v>5539.666666666667</v>
      </c>
    </row>
    <row r="122" spans="1:11" x14ac:dyDescent="0.2">
      <c r="A122" s="51" t="s">
        <v>23</v>
      </c>
      <c r="B122" s="51">
        <v>9</v>
      </c>
      <c r="C122" s="51">
        <v>5780</v>
      </c>
      <c r="D122" s="51">
        <v>72659012</v>
      </c>
      <c r="E122" s="51">
        <v>4198</v>
      </c>
      <c r="F122" s="51"/>
      <c r="G122" s="51" t="s">
        <v>31</v>
      </c>
      <c r="H122" s="51">
        <v>6</v>
      </c>
      <c r="I122" s="51">
        <v>4950</v>
      </c>
      <c r="J122" s="51">
        <v>120364615</v>
      </c>
      <c r="K122" s="53">
        <v>8000</v>
      </c>
    </row>
    <row r="123" spans="1:11" x14ac:dyDescent="0.2">
      <c r="A123" s="51" t="s">
        <v>24</v>
      </c>
      <c r="B123" s="51">
        <v>4</v>
      </c>
      <c r="C123" s="51">
        <v>9083</v>
      </c>
      <c r="D123" s="51">
        <v>137864413</v>
      </c>
      <c r="E123" s="51">
        <v>5045</v>
      </c>
      <c r="F123" s="51"/>
      <c r="G123" s="51"/>
      <c r="H123" s="51"/>
      <c r="I123" s="51"/>
      <c r="J123" s="51"/>
      <c r="K123" s="51"/>
    </row>
    <row r="125" spans="1:1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">
      <c r="A126" s="18" t="s">
        <v>37</v>
      </c>
      <c r="B126" s="18"/>
      <c r="C126" s="18"/>
      <c r="D126" s="18"/>
      <c r="E126" s="18"/>
      <c r="F126" s="11"/>
      <c r="G126" s="18" t="s">
        <v>38</v>
      </c>
      <c r="H126" s="18"/>
      <c r="I126" s="18"/>
      <c r="J126" s="18"/>
      <c r="K126" s="18"/>
    </row>
    <row r="128" spans="1:11" x14ac:dyDescent="0.2">
      <c r="A128" s="10"/>
      <c r="B128" s="10"/>
      <c r="C128" s="10"/>
      <c r="D128" s="10" t="s">
        <v>2</v>
      </c>
      <c r="E128" s="10" t="s">
        <v>3</v>
      </c>
      <c r="G128" s="10"/>
      <c r="H128" s="10"/>
      <c r="I128" s="10"/>
      <c r="J128" s="10" t="s">
        <v>2</v>
      </c>
      <c r="K128" s="10" t="s">
        <v>3</v>
      </c>
    </row>
    <row r="129" spans="1:11" x14ac:dyDescent="0.2">
      <c r="A129" s="3" t="s">
        <v>4</v>
      </c>
      <c r="B129" s="10" t="s">
        <v>5</v>
      </c>
      <c r="C129" s="10" t="s">
        <v>6</v>
      </c>
      <c r="D129" s="10" t="s">
        <v>7</v>
      </c>
      <c r="E129" s="10" t="s">
        <v>8</v>
      </c>
      <c r="G129" s="3" t="s">
        <v>4</v>
      </c>
      <c r="H129" s="10" t="s">
        <v>5</v>
      </c>
      <c r="I129" s="10" t="s">
        <v>6</v>
      </c>
      <c r="J129" s="10" t="s">
        <v>7</v>
      </c>
      <c r="K129" s="10" t="s">
        <v>8</v>
      </c>
    </row>
    <row r="130" spans="1:11" x14ac:dyDescent="0.2">
      <c r="A130" s="3" t="s">
        <v>9</v>
      </c>
      <c r="B130" s="10" t="s">
        <v>10</v>
      </c>
      <c r="C130" s="10" t="s">
        <v>11</v>
      </c>
      <c r="D130" s="10" t="s">
        <v>12</v>
      </c>
      <c r="E130" s="10" t="s">
        <v>13</v>
      </c>
      <c r="G130" s="3" t="s">
        <v>9</v>
      </c>
      <c r="H130" s="10" t="s">
        <v>10</v>
      </c>
      <c r="I130" s="10" t="s">
        <v>11</v>
      </c>
      <c r="J130" s="10" t="s">
        <v>12</v>
      </c>
      <c r="K130" s="10" t="s">
        <v>13</v>
      </c>
    </row>
    <row r="133" spans="1:11" x14ac:dyDescent="0.2">
      <c r="A133" s="60" t="s">
        <v>27</v>
      </c>
      <c r="B133" s="60">
        <v>5358</v>
      </c>
      <c r="C133" s="60">
        <v>55322</v>
      </c>
      <c r="D133" s="61">
        <v>956841669</v>
      </c>
      <c r="E133" s="61">
        <v>5747.666666666667</v>
      </c>
      <c r="F133" s="60"/>
      <c r="G133" s="60" t="s">
        <v>27</v>
      </c>
      <c r="H133" s="60">
        <v>4737</v>
      </c>
      <c r="I133" s="60">
        <v>17960</v>
      </c>
      <c r="J133" s="61">
        <v>184105536</v>
      </c>
      <c r="K133" s="61">
        <v>3434</v>
      </c>
    </row>
    <row r="134" spans="1:11" x14ac:dyDescent="0.2">
      <c r="A134" s="57" t="s">
        <v>28</v>
      </c>
      <c r="B134" s="57"/>
      <c r="C134" s="57"/>
      <c r="D134" s="57"/>
      <c r="E134" s="57"/>
      <c r="F134" s="57"/>
      <c r="G134" s="57" t="s">
        <v>28</v>
      </c>
      <c r="H134" s="57"/>
      <c r="I134" s="57"/>
      <c r="J134" s="57"/>
      <c r="K134" s="57"/>
    </row>
    <row r="135" spans="1:11" x14ac:dyDescent="0.2">
      <c r="A135" s="57" t="s">
        <v>15</v>
      </c>
      <c r="B135" s="57">
        <v>561</v>
      </c>
      <c r="C135" s="57">
        <v>0</v>
      </c>
      <c r="D135" s="57">
        <v>2959727</v>
      </c>
      <c r="E135" s="57">
        <v>5229</v>
      </c>
      <c r="F135" s="57"/>
      <c r="G135" s="57" t="s">
        <v>15</v>
      </c>
      <c r="H135" s="57">
        <v>839</v>
      </c>
      <c r="I135" s="57">
        <v>0</v>
      </c>
      <c r="J135" s="57">
        <v>1825783</v>
      </c>
      <c r="K135" s="57">
        <v>4599</v>
      </c>
    </row>
    <row r="136" spans="1:11" x14ac:dyDescent="0.2">
      <c r="A136" s="57" t="s">
        <v>16</v>
      </c>
      <c r="B136" s="57">
        <v>2923</v>
      </c>
      <c r="C136" s="57">
        <v>5655</v>
      </c>
      <c r="D136" s="57">
        <v>88415683</v>
      </c>
      <c r="E136" s="57">
        <v>5160</v>
      </c>
      <c r="F136" s="57"/>
      <c r="G136" s="57" t="s">
        <v>16</v>
      </c>
      <c r="H136" s="57">
        <v>3036</v>
      </c>
      <c r="I136" s="57">
        <v>5040</v>
      </c>
      <c r="J136" s="57">
        <v>45166129</v>
      </c>
      <c r="K136" s="57">
        <v>3045.6666666666665</v>
      </c>
    </row>
    <row r="137" spans="1:11" x14ac:dyDescent="0.2">
      <c r="A137" s="57" t="s">
        <v>17</v>
      </c>
      <c r="B137" s="57">
        <v>972</v>
      </c>
      <c r="C137" s="57">
        <v>6427</v>
      </c>
      <c r="D137" s="57">
        <v>77414751</v>
      </c>
      <c r="E137" s="57">
        <v>4023</v>
      </c>
      <c r="F137" s="57"/>
      <c r="G137" s="57" t="s">
        <v>17</v>
      </c>
      <c r="H137" s="57">
        <v>515</v>
      </c>
      <c r="I137" s="57">
        <v>3314</v>
      </c>
      <c r="J137" s="57">
        <v>36706639</v>
      </c>
      <c r="K137" s="57">
        <v>3749</v>
      </c>
    </row>
    <row r="138" spans="1:11" x14ac:dyDescent="0.2">
      <c r="A138" s="58" t="s">
        <v>57</v>
      </c>
      <c r="B138" s="57">
        <v>525</v>
      </c>
      <c r="C138" s="57">
        <v>7000</v>
      </c>
      <c r="D138" s="57">
        <v>95347726</v>
      </c>
      <c r="E138" s="57">
        <v>4559.666666666667</v>
      </c>
      <c r="F138" s="57"/>
      <c r="G138" s="58" t="s">
        <v>57</v>
      </c>
      <c r="H138" s="57">
        <v>224</v>
      </c>
      <c r="I138" s="57">
        <v>2893</v>
      </c>
      <c r="J138" s="57">
        <v>30278401</v>
      </c>
      <c r="K138" s="57">
        <v>3548</v>
      </c>
    </row>
    <row r="139" spans="1:11" x14ac:dyDescent="0.2">
      <c r="A139" s="57" t="s">
        <v>18</v>
      </c>
      <c r="B139" s="57">
        <v>236</v>
      </c>
      <c r="C139" s="57">
        <v>6926</v>
      </c>
      <c r="D139" s="57">
        <v>138907641</v>
      </c>
      <c r="E139" s="57">
        <v>6695.666666666667</v>
      </c>
      <c r="F139" s="57"/>
      <c r="G139" s="57" t="s">
        <v>18</v>
      </c>
      <c r="H139" s="57">
        <v>81</v>
      </c>
      <c r="I139" s="57">
        <v>2374</v>
      </c>
      <c r="J139" s="57">
        <v>27950164</v>
      </c>
      <c r="K139" s="57">
        <v>3952.3333333333335</v>
      </c>
    </row>
    <row r="140" spans="1:11" x14ac:dyDescent="0.2">
      <c r="A140" s="57" t="s">
        <v>19</v>
      </c>
      <c r="B140" s="57">
        <v>76</v>
      </c>
      <c r="C140" s="57">
        <v>5174</v>
      </c>
      <c r="D140" s="57">
        <v>119296667</v>
      </c>
      <c r="E140" s="57">
        <v>7786</v>
      </c>
      <c r="F140" s="57"/>
      <c r="G140" s="57" t="s">
        <v>19</v>
      </c>
      <c r="H140" s="57">
        <v>30</v>
      </c>
      <c r="I140" s="57">
        <v>2093</v>
      </c>
      <c r="J140" s="57">
        <v>19248544</v>
      </c>
      <c r="K140" s="57">
        <v>3065</v>
      </c>
    </row>
    <row r="141" spans="1:11" x14ac:dyDescent="0.2">
      <c r="A141" s="57" t="s">
        <v>20</v>
      </c>
      <c r="B141" s="57">
        <v>39</v>
      </c>
      <c r="C141" s="57">
        <v>6029</v>
      </c>
      <c r="D141" s="57">
        <v>113618858</v>
      </c>
      <c r="E141" s="57">
        <v>6315.333333333333</v>
      </c>
      <c r="F141" s="57"/>
      <c r="G141" s="57" t="s">
        <v>39</v>
      </c>
      <c r="H141" s="57">
        <v>12</v>
      </c>
      <c r="I141" s="57">
        <v>2246</v>
      </c>
      <c r="J141" s="57">
        <v>22929876</v>
      </c>
      <c r="K141" s="59">
        <v>3419</v>
      </c>
    </row>
    <row r="142" spans="1:11" x14ac:dyDescent="0.2">
      <c r="A142" s="57" t="s">
        <v>21</v>
      </c>
      <c r="B142" s="57">
        <v>15</v>
      </c>
      <c r="C142" s="57">
        <v>5291</v>
      </c>
      <c r="D142" s="57">
        <v>100636280</v>
      </c>
      <c r="E142" s="57">
        <v>6361.666666666667</v>
      </c>
      <c r="F142" s="57"/>
      <c r="G142" s="57"/>
      <c r="H142" s="57"/>
      <c r="I142" s="57"/>
      <c r="J142" s="57"/>
      <c r="K142" s="57"/>
    </row>
    <row r="143" spans="1:11" x14ac:dyDescent="0.2">
      <c r="A143" s="57" t="s">
        <v>23</v>
      </c>
      <c r="B143" s="57">
        <v>5</v>
      </c>
      <c r="C143" s="57">
        <v>3594</v>
      </c>
      <c r="D143" s="57">
        <v>54243441</v>
      </c>
      <c r="E143" s="57">
        <v>4915.666666666667</v>
      </c>
      <c r="F143" s="57"/>
      <c r="G143" s="57"/>
      <c r="H143" s="57"/>
      <c r="I143" s="57"/>
      <c r="J143" s="57"/>
      <c r="K143" s="57"/>
    </row>
    <row r="144" spans="1:11" x14ac:dyDescent="0.2">
      <c r="A144" s="57" t="s">
        <v>24</v>
      </c>
      <c r="B144" s="57">
        <v>6</v>
      </c>
      <c r="C144" s="57">
        <v>9226</v>
      </c>
      <c r="D144" s="57">
        <v>166000895</v>
      </c>
      <c r="E144" s="57">
        <v>5991.666666666667</v>
      </c>
      <c r="F144" s="57"/>
      <c r="G144" s="57"/>
      <c r="H144" s="57"/>
      <c r="I144" s="57"/>
      <c r="J144" s="57"/>
      <c r="K144" s="57"/>
    </row>
    <row r="146" spans="1:11" x14ac:dyDescent="0.2">
      <c r="A146" s="21" t="s">
        <v>64</v>
      </c>
      <c r="B146" s="22"/>
      <c r="C146" s="22"/>
      <c r="D146" s="22"/>
      <c r="E146" s="22"/>
      <c r="F146" s="22"/>
      <c r="G146" s="22"/>
      <c r="H146" s="22"/>
      <c r="I146" s="22"/>
    </row>
    <row r="148" spans="1:1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ht="14.25" x14ac:dyDescent="0.2">
      <c r="A149" s="23" t="s">
        <v>63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 spans="1:1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">
      <c r="A154" s="18" t="s">
        <v>40</v>
      </c>
      <c r="B154" s="18"/>
      <c r="C154" s="18"/>
      <c r="D154" s="18"/>
      <c r="E154" s="18"/>
      <c r="F154" s="11"/>
      <c r="G154" s="18" t="s">
        <v>41</v>
      </c>
      <c r="H154" s="18"/>
      <c r="I154" s="18"/>
      <c r="J154" s="18"/>
      <c r="K154" s="18"/>
    </row>
    <row r="156" spans="1:11" x14ac:dyDescent="0.2">
      <c r="A156" s="10"/>
      <c r="B156" s="10"/>
      <c r="C156" s="10"/>
      <c r="D156" s="10" t="s">
        <v>2</v>
      </c>
      <c r="E156" s="10" t="s">
        <v>3</v>
      </c>
      <c r="G156" s="10"/>
      <c r="H156" s="10"/>
      <c r="I156" s="10"/>
      <c r="J156" s="10" t="s">
        <v>2</v>
      </c>
      <c r="K156" s="10" t="s">
        <v>3</v>
      </c>
    </row>
    <row r="157" spans="1:11" x14ac:dyDescent="0.2">
      <c r="A157" s="3" t="s">
        <v>4</v>
      </c>
      <c r="B157" s="10" t="s">
        <v>5</v>
      </c>
      <c r="C157" s="10" t="s">
        <v>6</v>
      </c>
      <c r="D157" s="10" t="s">
        <v>7</v>
      </c>
      <c r="E157" s="10" t="s">
        <v>8</v>
      </c>
      <c r="G157" s="3" t="s">
        <v>4</v>
      </c>
      <c r="H157" s="10" t="s">
        <v>5</v>
      </c>
      <c r="I157" s="10" t="s">
        <v>6</v>
      </c>
      <c r="J157" s="10" t="s">
        <v>7</v>
      </c>
      <c r="K157" s="10" t="s">
        <v>8</v>
      </c>
    </row>
    <row r="158" spans="1:11" x14ac:dyDescent="0.2">
      <c r="A158" s="3" t="s">
        <v>9</v>
      </c>
      <c r="B158" s="10" t="s">
        <v>10</v>
      </c>
      <c r="C158" s="10" t="s">
        <v>11</v>
      </c>
      <c r="D158" s="10" t="s">
        <v>12</v>
      </c>
      <c r="E158" s="10" t="s">
        <v>13</v>
      </c>
      <c r="G158" s="3" t="s">
        <v>9</v>
      </c>
      <c r="H158" s="10" t="s">
        <v>10</v>
      </c>
      <c r="I158" s="10" t="s">
        <v>11</v>
      </c>
      <c r="J158" s="10" t="s">
        <v>12</v>
      </c>
      <c r="K158" s="10" t="s">
        <v>13</v>
      </c>
    </row>
    <row r="161" spans="1:11" x14ac:dyDescent="0.2">
      <c r="A161" s="66" t="s">
        <v>27</v>
      </c>
      <c r="B161" s="66">
        <v>12485</v>
      </c>
      <c r="C161" s="66">
        <v>80875</v>
      </c>
      <c r="D161" s="66">
        <v>1348894794</v>
      </c>
      <c r="E161" s="67">
        <v>5598.666666666667</v>
      </c>
      <c r="F161" s="66"/>
      <c r="G161" s="66" t="s">
        <v>27</v>
      </c>
      <c r="H161" s="66">
        <v>672</v>
      </c>
      <c r="I161" s="66">
        <v>19877</v>
      </c>
      <c r="J161" s="67">
        <v>445864522</v>
      </c>
      <c r="K161" s="67">
        <v>7482.333333333333</v>
      </c>
    </row>
    <row r="162" spans="1:11" x14ac:dyDescent="0.2">
      <c r="A162" s="62" t="s">
        <v>28</v>
      </c>
      <c r="B162" s="62"/>
      <c r="C162" s="62"/>
      <c r="D162" s="62"/>
      <c r="E162" s="62"/>
      <c r="F162" s="62"/>
      <c r="G162" s="62" t="s">
        <v>28</v>
      </c>
      <c r="H162" s="62"/>
      <c r="I162" s="62"/>
      <c r="J162" s="62"/>
      <c r="K162" s="62"/>
    </row>
    <row r="163" spans="1:11" x14ac:dyDescent="0.2">
      <c r="A163" s="62" t="s">
        <v>15</v>
      </c>
      <c r="B163" s="62">
        <v>2269</v>
      </c>
      <c r="C163" s="62">
        <v>0</v>
      </c>
      <c r="D163" s="62">
        <v>10170218</v>
      </c>
      <c r="E163" s="62">
        <v>6086.333333333333</v>
      </c>
      <c r="F163" s="62"/>
      <c r="G163" s="62" t="s">
        <v>15</v>
      </c>
      <c r="H163" s="62">
        <v>83</v>
      </c>
      <c r="I163" s="62">
        <v>0</v>
      </c>
      <c r="J163" s="62">
        <v>196904</v>
      </c>
      <c r="K163" s="62">
        <v>8204.3333333333339</v>
      </c>
    </row>
    <row r="164" spans="1:11" x14ac:dyDescent="0.2">
      <c r="A164" s="62" t="s">
        <v>16</v>
      </c>
      <c r="B164" s="62">
        <v>7441</v>
      </c>
      <c r="C164" s="62">
        <v>12055</v>
      </c>
      <c r="D164" s="62">
        <v>174359953</v>
      </c>
      <c r="E164" s="62">
        <v>4909.333333333333</v>
      </c>
      <c r="F164" s="62"/>
      <c r="G164" s="62" t="s">
        <v>16</v>
      </c>
      <c r="H164" s="62">
        <v>295</v>
      </c>
      <c r="I164" s="62">
        <v>488</v>
      </c>
      <c r="J164" s="62">
        <v>9846714</v>
      </c>
      <c r="K164" s="62">
        <v>6805</v>
      </c>
    </row>
    <row r="165" spans="1:11" x14ac:dyDescent="0.2">
      <c r="A165" s="62" t="s">
        <v>17</v>
      </c>
      <c r="B165" s="62">
        <v>1279</v>
      </c>
      <c r="C165" s="62">
        <v>8457</v>
      </c>
      <c r="D165" s="62">
        <v>113913811</v>
      </c>
      <c r="E165" s="62">
        <v>4551.666666666667</v>
      </c>
      <c r="F165" s="62"/>
      <c r="G165" s="62" t="s">
        <v>17</v>
      </c>
      <c r="H165" s="62">
        <v>66</v>
      </c>
      <c r="I165" s="62">
        <v>441</v>
      </c>
      <c r="J165" s="62">
        <v>9357845</v>
      </c>
      <c r="K165" s="62">
        <v>7116.333333333333</v>
      </c>
    </row>
    <row r="166" spans="1:11" x14ac:dyDescent="0.2">
      <c r="A166" s="63" t="s">
        <v>57</v>
      </c>
      <c r="B166" s="62">
        <v>740</v>
      </c>
      <c r="C166" s="62">
        <v>9892</v>
      </c>
      <c r="D166" s="62">
        <v>142349425</v>
      </c>
      <c r="E166" s="62">
        <v>4860.333333333333</v>
      </c>
      <c r="F166" s="62"/>
      <c r="G166" s="63" t="s">
        <v>57</v>
      </c>
      <c r="H166" s="62">
        <v>82</v>
      </c>
      <c r="I166" s="62">
        <v>1118</v>
      </c>
      <c r="J166" s="62">
        <v>19982146</v>
      </c>
      <c r="K166" s="62">
        <v>6026</v>
      </c>
    </row>
    <row r="167" spans="1:11" x14ac:dyDescent="0.2">
      <c r="A167" s="62" t="s">
        <v>18</v>
      </c>
      <c r="B167" s="62">
        <v>486</v>
      </c>
      <c r="C167" s="62">
        <v>14492</v>
      </c>
      <c r="D167" s="62">
        <v>227673229</v>
      </c>
      <c r="E167" s="62">
        <v>5331</v>
      </c>
      <c r="F167" s="62"/>
      <c r="G167" s="62" t="s">
        <v>18</v>
      </c>
      <c r="H167" s="62">
        <v>76</v>
      </c>
      <c r="I167" s="62">
        <v>2479</v>
      </c>
      <c r="J167" s="62">
        <v>56271854</v>
      </c>
      <c r="K167" s="62">
        <v>7575.666666666667</v>
      </c>
    </row>
    <row r="168" spans="1:11" x14ac:dyDescent="0.2">
      <c r="A168" s="62" t="s">
        <v>19</v>
      </c>
      <c r="B168" s="62">
        <v>159</v>
      </c>
      <c r="C168" s="62">
        <v>10999</v>
      </c>
      <c r="D168" s="62">
        <v>181370439</v>
      </c>
      <c r="E168" s="62">
        <v>5577.666666666667</v>
      </c>
      <c r="F168" s="62"/>
      <c r="G168" s="62" t="s">
        <v>19</v>
      </c>
      <c r="H168" s="62">
        <v>29</v>
      </c>
      <c r="I168" s="62">
        <v>1937</v>
      </c>
      <c r="J168" s="62">
        <v>53858063</v>
      </c>
      <c r="K168" s="62">
        <v>9265</v>
      </c>
    </row>
    <row r="169" spans="1:11" x14ac:dyDescent="0.2">
      <c r="A169" s="62" t="s">
        <v>20</v>
      </c>
      <c r="B169" s="62">
        <v>83</v>
      </c>
      <c r="C169" s="62">
        <v>12877</v>
      </c>
      <c r="D169" s="62">
        <v>315453873</v>
      </c>
      <c r="E169" s="62">
        <v>8252</v>
      </c>
      <c r="F169" s="62"/>
      <c r="G169" s="62" t="s">
        <v>20</v>
      </c>
      <c r="H169" s="62">
        <v>26</v>
      </c>
      <c r="I169" s="62">
        <v>4096</v>
      </c>
      <c r="J169" s="62">
        <v>108640031</v>
      </c>
      <c r="K169" s="62">
        <v>8845.3333333333339</v>
      </c>
    </row>
    <row r="170" spans="1:11" x14ac:dyDescent="0.2">
      <c r="A170" s="62" t="s">
        <v>21</v>
      </c>
      <c r="B170" s="64">
        <v>21</v>
      </c>
      <c r="C170" s="62">
        <v>7365</v>
      </c>
      <c r="D170" s="62">
        <v>122519933</v>
      </c>
      <c r="E170" s="62">
        <v>5611</v>
      </c>
      <c r="F170" s="62"/>
      <c r="G170" s="62" t="s">
        <v>21</v>
      </c>
      <c r="H170" s="62">
        <v>10</v>
      </c>
      <c r="I170" s="62">
        <v>3627</v>
      </c>
      <c r="J170" s="62">
        <v>81905952</v>
      </c>
      <c r="K170" s="62">
        <v>7528.666666666667</v>
      </c>
    </row>
    <row r="171" spans="1:11" x14ac:dyDescent="0.2">
      <c r="A171" s="62" t="s">
        <v>31</v>
      </c>
      <c r="B171" s="62">
        <v>7</v>
      </c>
      <c r="C171" s="62">
        <v>4738</v>
      </c>
      <c r="D171" s="62">
        <v>61083913</v>
      </c>
      <c r="E171" s="62">
        <v>4318.666666666667</v>
      </c>
      <c r="F171" s="62"/>
      <c r="G171" s="62" t="s">
        <v>31</v>
      </c>
      <c r="H171" s="62">
        <v>5</v>
      </c>
      <c r="I171" s="62">
        <v>5691</v>
      </c>
      <c r="J171" s="62">
        <v>105805013</v>
      </c>
      <c r="K171" s="65">
        <v>6193</v>
      </c>
    </row>
    <row r="174" spans="1:1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">
      <c r="A175" s="18" t="s">
        <v>42</v>
      </c>
      <c r="B175" s="18"/>
      <c r="C175" s="18"/>
      <c r="D175" s="18"/>
      <c r="E175" s="18"/>
      <c r="F175" s="18"/>
      <c r="G175" s="18" t="s">
        <v>61</v>
      </c>
      <c r="H175" s="18"/>
      <c r="I175" s="18"/>
      <c r="J175" s="18"/>
      <c r="K175" s="18"/>
    </row>
    <row r="177" spans="1:11" x14ac:dyDescent="0.2">
      <c r="A177" s="10"/>
      <c r="B177" s="10"/>
      <c r="C177" s="10"/>
      <c r="D177" s="10" t="s">
        <v>2</v>
      </c>
      <c r="E177" s="10" t="s">
        <v>3</v>
      </c>
      <c r="G177" s="10"/>
      <c r="H177" s="10"/>
      <c r="I177" s="10"/>
      <c r="J177" s="10" t="s">
        <v>2</v>
      </c>
      <c r="K177" s="10" t="s">
        <v>3</v>
      </c>
    </row>
    <row r="178" spans="1:11" x14ac:dyDescent="0.2">
      <c r="A178" s="3" t="s">
        <v>4</v>
      </c>
      <c r="B178" s="10" t="s">
        <v>5</v>
      </c>
      <c r="C178" s="10" t="s">
        <v>6</v>
      </c>
      <c r="D178" s="10" t="s">
        <v>7</v>
      </c>
      <c r="E178" s="10" t="s">
        <v>8</v>
      </c>
      <c r="G178" s="3" t="s">
        <v>4</v>
      </c>
      <c r="H178" s="10" t="s">
        <v>5</v>
      </c>
      <c r="I178" s="10" t="s">
        <v>6</v>
      </c>
      <c r="J178" s="10" t="s">
        <v>7</v>
      </c>
      <c r="K178" s="10" t="s">
        <v>8</v>
      </c>
    </row>
    <row r="179" spans="1:11" x14ac:dyDescent="0.2">
      <c r="A179" s="3" t="s">
        <v>9</v>
      </c>
      <c r="B179" s="10" t="s">
        <v>10</v>
      </c>
      <c r="C179" s="10" t="s">
        <v>11</v>
      </c>
      <c r="D179" s="10" t="s">
        <v>12</v>
      </c>
      <c r="E179" s="10" t="s">
        <v>13</v>
      </c>
      <c r="G179" s="3" t="s">
        <v>9</v>
      </c>
      <c r="H179" s="10" t="s">
        <v>10</v>
      </c>
      <c r="I179" s="10" t="s">
        <v>11</v>
      </c>
      <c r="J179" s="10" t="s">
        <v>12</v>
      </c>
      <c r="K179" s="10" t="s">
        <v>13</v>
      </c>
    </row>
    <row r="182" spans="1:11" x14ac:dyDescent="0.2">
      <c r="A182" s="71" t="s">
        <v>27</v>
      </c>
      <c r="B182" s="71">
        <v>5237</v>
      </c>
      <c r="C182" s="71">
        <v>79013</v>
      </c>
      <c r="D182" s="72">
        <v>599087191</v>
      </c>
      <c r="E182" s="72">
        <v>2530.3333333333335</v>
      </c>
      <c r="F182" s="71"/>
      <c r="G182" s="71" t="s">
        <v>27</v>
      </c>
      <c r="H182" s="71">
        <v>1322</v>
      </c>
      <c r="I182" s="71">
        <v>42458</v>
      </c>
      <c r="J182" s="72">
        <v>277382326</v>
      </c>
      <c r="K182" s="72">
        <v>2205</v>
      </c>
    </row>
    <row r="183" spans="1:11" x14ac:dyDescent="0.2">
      <c r="A183" s="68" t="s">
        <v>28</v>
      </c>
      <c r="B183" s="68"/>
      <c r="C183" s="68"/>
      <c r="D183" s="68"/>
      <c r="E183" s="68"/>
      <c r="F183" s="68"/>
      <c r="G183" s="68" t="s">
        <v>28</v>
      </c>
      <c r="H183" s="68"/>
      <c r="I183" s="68"/>
      <c r="J183" s="68"/>
      <c r="K183" s="68"/>
    </row>
    <row r="184" spans="1:11" x14ac:dyDescent="0.2">
      <c r="A184" s="68" t="s">
        <v>15</v>
      </c>
      <c r="B184" s="68">
        <v>1018</v>
      </c>
      <c r="C184" s="68">
        <v>0</v>
      </c>
      <c r="D184" s="68">
        <v>1957359</v>
      </c>
      <c r="E184" s="68">
        <v>2788.3333333333335</v>
      </c>
      <c r="F184" s="68"/>
      <c r="G184" s="68" t="s">
        <v>15</v>
      </c>
      <c r="H184" s="68">
        <v>191</v>
      </c>
      <c r="I184" s="68">
        <v>0</v>
      </c>
      <c r="J184" s="68">
        <v>530842</v>
      </c>
      <c r="K184" s="68">
        <v>2184.6666666666665</v>
      </c>
    </row>
    <row r="185" spans="1:11" x14ac:dyDescent="0.2">
      <c r="A185" s="68" t="s">
        <v>16</v>
      </c>
      <c r="B185" s="68">
        <v>2455</v>
      </c>
      <c r="C185" s="68">
        <v>4541</v>
      </c>
      <c r="D185" s="68">
        <v>39676293</v>
      </c>
      <c r="E185" s="68">
        <v>3029.6666666666665</v>
      </c>
      <c r="F185" s="68"/>
      <c r="G185" s="68" t="s">
        <v>16</v>
      </c>
      <c r="H185" s="68">
        <v>517</v>
      </c>
      <c r="I185" s="68">
        <v>914</v>
      </c>
      <c r="J185" s="68">
        <v>7013487</v>
      </c>
      <c r="K185" s="68">
        <v>2538.3333333333335</v>
      </c>
    </row>
    <row r="186" spans="1:11" x14ac:dyDescent="0.2">
      <c r="A186" s="68" t="s">
        <v>17</v>
      </c>
      <c r="B186" s="68">
        <v>751</v>
      </c>
      <c r="C186" s="68">
        <v>4907</v>
      </c>
      <c r="D186" s="68">
        <v>37512907</v>
      </c>
      <c r="E186" s="68">
        <v>2676.3333333333335</v>
      </c>
      <c r="F186" s="68"/>
      <c r="G186" s="68" t="s">
        <v>17</v>
      </c>
      <c r="H186" s="68">
        <v>179</v>
      </c>
      <c r="I186" s="68">
        <v>1226</v>
      </c>
      <c r="J186" s="68">
        <v>6238656</v>
      </c>
      <c r="K186" s="68">
        <v>1748.6666666666667</v>
      </c>
    </row>
    <row r="187" spans="1:11" x14ac:dyDescent="0.2">
      <c r="A187" s="69" t="s">
        <v>57</v>
      </c>
      <c r="B187" s="68">
        <v>427</v>
      </c>
      <c r="C187" s="68">
        <v>5758</v>
      </c>
      <c r="D187" s="68">
        <v>48475600</v>
      </c>
      <c r="E187" s="68">
        <v>2899</v>
      </c>
      <c r="F187" s="68"/>
      <c r="G187" s="69" t="s">
        <v>57</v>
      </c>
      <c r="H187" s="68">
        <v>156</v>
      </c>
      <c r="I187" s="68">
        <v>2104</v>
      </c>
      <c r="J187" s="68">
        <v>11239626</v>
      </c>
      <c r="K187" s="68">
        <v>1834.6666666666667</v>
      </c>
    </row>
    <row r="188" spans="1:11" x14ac:dyDescent="0.2">
      <c r="A188" s="68" t="s">
        <v>18</v>
      </c>
      <c r="B188" s="68">
        <v>304</v>
      </c>
      <c r="C188" s="68">
        <v>9257</v>
      </c>
      <c r="D188" s="68">
        <v>78572755</v>
      </c>
      <c r="E188" s="68">
        <v>2886.6666666666665</v>
      </c>
      <c r="F188" s="68"/>
      <c r="G188" s="68" t="s">
        <v>18</v>
      </c>
      <c r="H188" s="68">
        <v>166</v>
      </c>
      <c r="I188" s="68">
        <v>5163</v>
      </c>
      <c r="J188" s="68">
        <v>36444471</v>
      </c>
      <c r="K188" s="68">
        <v>2384.6666666666665</v>
      </c>
    </row>
    <row r="189" spans="1:11" x14ac:dyDescent="0.2">
      <c r="A189" s="68" t="s">
        <v>19</v>
      </c>
      <c r="B189" s="68">
        <v>131</v>
      </c>
      <c r="C189" s="68">
        <v>9177</v>
      </c>
      <c r="D189" s="68">
        <v>72061257</v>
      </c>
      <c r="E189" s="68">
        <v>2644.6666666666665</v>
      </c>
      <c r="F189" s="68"/>
      <c r="G189" s="68" t="s">
        <v>19</v>
      </c>
      <c r="H189" s="68">
        <v>74</v>
      </c>
      <c r="I189" s="68">
        <v>5151</v>
      </c>
      <c r="J189" s="68">
        <v>39423391</v>
      </c>
      <c r="K189" s="68">
        <v>2589.3333333333335</v>
      </c>
    </row>
    <row r="190" spans="1:11" x14ac:dyDescent="0.2">
      <c r="A190" s="68" t="s">
        <v>20</v>
      </c>
      <c r="B190" s="68">
        <v>92</v>
      </c>
      <c r="C190" s="68">
        <v>14493</v>
      </c>
      <c r="D190" s="68">
        <v>106818441</v>
      </c>
      <c r="E190" s="68">
        <v>2458.6666666666665</v>
      </c>
      <c r="F190" s="68"/>
      <c r="G190" s="68" t="s">
        <v>20</v>
      </c>
      <c r="H190" s="68">
        <v>28</v>
      </c>
      <c r="I190" s="68">
        <v>4026</v>
      </c>
      <c r="J190" s="68">
        <v>35299467</v>
      </c>
      <c r="K190" s="68">
        <v>2948.6666666666665</v>
      </c>
    </row>
    <row r="191" spans="1:11" x14ac:dyDescent="0.2">
      <c r="A191" s="68" t="s">
        <v>21</v>
      </c>
      <c r="B191" s="68">
        <v>37</v>
      </c>
      <c r="C191" s="68">
        <v>12615</v>
      </c>
      <c r="D191" s="68">
        <v>91420606</v>
      </c>
      <c r="E191" s="68">
        <v>2394.3333333333335</v>
      </c>
      <c r="F191" s="68"/>
      <c r="G191" s="68" t="s">
        <v>60</v>
      </c>
      <c r="H191" s="68">
        <v>6</v>
      </c>
      <c r="I191" s="68">
        <v>1989</v>
      </c>
      <c r="J191" s="68">
        <v>14394671</v>
      </c>
      <c r="K191" s="68">
        <v>2489</v>
      </c>
    </row>
    <row r="192" spans="1:11" x14ac:dyDescent="0.2">
      <c r="A192" s="68" t="s">
        <v>23</v>
      </c>
      <c r="B192" s="68">
        <v>19</v>
      </c>
      <c r="C192" s="68">
        <v>13380</v>
      </c>
      <c r="D192" s="68">
        <v>90282456</v>
      </c>
      <c r="E192" s="68">
        <v>2173.6666666666665</v>
      </c>
      <c r="F192" s="68"/>
      <c r="G192" s="68" t="s">
        <v>59</v>
      </c>
      <c r="H192" s="68">
        <v>5</v>
      </c>
      <c r="I192" s="68">
        <v>21885</v>
      </c>
      <c r="J192" s="68">
        <v>126797715</v>
      </c>
      <c r="K192" s="70">
        <v>1956</v>
      </c>
    </row>
    <row r="193" spans="1:15" x14ac:dyDescent="0.2">
      <c r="A193" s="68" t="s">
        <v>24</v>
      </c>
      <c r="B193" s="68">
        <v>3</v>
      </c>
      <c r="C193" s="68">
        <v>4885</v>
      </c>
      <c r="D193" s="68">
        <v>32309517</v>
      </c>
      <c r="E193" s="68">
        <v>2214.3333333333335</v>
      </c>
      <c r="F193" s="68"/>
      <c r="G193" s="68"/>
      <c r="H193" s="68"/>
      <c r="I193" s="68"/>
      <c r="J193" s="68"/>
      <c r="K193" s="68"/>
    </row>
    <row r="195" spans="1:15" x14ac:dyDescent="0.2">
      <c r="A195" s="21" t="s">
        <v>64</v>
      </c>
      <c r="B195" s="22"/>
      <c r="C195" s="22"/>
      <c r="D195" s="22"/>
      <c r="E195" s="22"/>
      <c r="F195" s="22"/>
      <c r="G195" s="22"/>
      <c r="H195" s="22"/>
      <c r="I195" s="22"/>
    </row>
    <row r="196" spans="1:15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5" ht="14.25" x14ac:dyDescent="0.2">
      <c r="A197" s="23" t="s">
        <v>63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1:15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5" x14ac:dyDescent="0.2">
      <c r="A199" s="12"/>
      <c r="B199" s="12"/>
      <c r="C199" s="12"/>
      <c r="D199" s="19"/>
      <c r="E199" s="20"/>
      <c r="F199" s="20"/>
      <c r="G199" s="20"/>
      <c r="H199" s="20"/>
      <c r="I199" s="12"/>
      <c r="J199" s="12"/>
      <c r="K199" s="12"/>
    </row>
    <row r="200" spans="1:15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5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5" x14ac:dyDescent="0.2">
      <c r="A202" s="18" t="s">
        <v>43</v>
      </c>
      <c r="B202" s="18"/>
      <c r="C202" s="18"/>
      <c r="D202" s="18"/>
      <c r="E202" s="18"/>
      <c r="F202" s="11"/>
      <c r="G202" s="18" t="s">
        <v>44</v>
      </c>
      <c r="H202" s="18"/>
      <c r="I202" s="18"/>
      <c r="J202" s="18"/>
      <c r="K202" s="18"/>
    </row>
    <row r="204" spans="1:15" x14ac:dyDescent="0.2">
      <c r="A204" s="10"/>
      <c r="B204" s="10"/>
      <c r="C204" s="10"/>
      <c r="D204" s="10" t="s">
        <v>2</v>
      </c>
      <c r="E204" s="10" t="s">
        <v>3</v>
      </c>
      <c r="G204" s="10"/>
      <c r="H204" s="10"/>
      <c r="I204" s="10"/>
      <c r="J204" s="10" t="s">
        <v>2</v>
      </c>
      <c r="K204" s="10" t="s">
        <v>3</v>
      </c>
    </row>
    <row r="205" spans="1:15" x14ac:dyDescent="0.2">
      <c r="A205" s="3" t="s">
        <v>4</v>
      </c>
      <c r="B205" s="10" t="s">
        <v>5</v>
      </c>
      <c r="C205" s="10" t="s">
        <v>6</v>
      </c>
      <c r="D205" s="10" t="s">
        <v>7</v>
      </c>
      <c r="E205" s="10" t="s">
        <v>8</v>
      </c>
      <c r="G205" s="3" t="s">
        <v>4</v>
      </c>
      <c r="H205" s="10" t="s">
        <v>5</v>
      </c>
      <c r="I205" s="10" t="s">
        <v>6</v>
      </c>
      <c r="J205" s="10" t="s">
        <v>7</v>
      </c>
      <c r="K205" s="10" t="s">
        <v>8</v>
      </c>
    </row>
    <row r="206" spans="1:15" x14ac:dyDescent="0.2">
      <c r="A206" s="3" t="s">
        <v>9</v>
      </c>
      <c r="B206" s="10" t="s">
        <v>10</v>
      </c>
      <c r="C206" s="10" t="s">
        <v>11</v>
      </c>
      <c r="D206" s="10" t="s">
        <v>12</v>
      </c>
      <c r="E206" s="10" t="s">
        <v>13</v>
      </c>
      <c r="G206" s="3" t="s">
        <v>9</v>
      </c>
      <c r="H206" s="10" t="s">
        <v>10</v>
      </c>
      <c r="I206" s="10" t="s">
        <v>11</v>
      </c>
      <c r="J206" s="10" t="s">
        <v>12</v>
      </c>
      <c r="K206" s="10" t="s">
        <v>13</v>
      </c>
    </row>
    <row r="208" spans="1:15" x14ac:dyDescent="0.2">
      <c r="O208" s="6" t="s">
        <v>28</v>
      </c>
    </row>
    <row r="209" spans="1:24" x14ac:dyDescent="0.2">
      <c r="A209" s="76" t="s">
        <v>27</v>
      </c>
      <c r="B209" s="76">
        <v>8883</v>
      </c>
      <c r="C209" s="76">
        <v>133350</v>
      </c>
      <c r="D209" s="77">
        <v>1263787393</v>
      </c>
      <c r="E209" s="77">
        <v>3174.6666666666665</v>
      </c>
      <c r="F209" s="76"/>
      <c r="G209" s="76" t="s">
        <v>27</v>
      </c>
      <c r="H209" s="76">
        <v>1104</v>
      </c>
      <c r="I209" s="76">
        <v>20547</v>
      </c>
      <c r="J209" s="76">
        <v>119102214</v>
      </c>
      <c r="K209" s="77">
        <v>1966.3333333333333</v>
      </c>
    </row>
    <row r="210" spans="1:24" x14ac:dyDescent="0.2">
      <c r="A210" s="73" t="s">
        <v>28</v>
      </c>
      <c r="B210" s="73"/>
      <c r="C210" s="73"/>
      <c r="D210" s="73"/>
      <c r="E210" s="73"/>
      <c r="F210" s="73"/>
      <c r="G210" s="73" t="s">
        <v>28</v>
      </c>
      <c r="H210" s="73"/>
      <c r="I210" s="73"/>
      <c r="J210" s="73"/>
      <c r="K210" s="73"/>
    </row>
    <row r="211" spans="1:24" x14ac:dyDescent="0.2">
      <c r="A211" s="73" t="s">
        <v>15</v>
      </c>
      <c r="B211" s="73">
        <v>714</v>
      </c>
      <c r="C211" s="73">
        <v>0</v>
      </c>
      <c r="D211" s="73">
        <v>2649615</v>
      </c>
      <c r="E211" s="73">
        <v>2600.3333333333335</v>
      </c>
      <c r="F211" s="73"/>
      <c r="G211" s="73" t="s">
        <v>15</v>
      </c>
      <c r="H211" s="73">
        <v>226</v>
      </c>
      <c r="I211" s="73">
        <v>0</v>
      </c>
      <c r="J211" s="73">
        <v>636049</v>
      </c>
      <c r="K211" s="73">
        <v>1462</v>
      </c>
    </row>
    <row r="212" spans="1:24" x14ac:dyDescent="0.2">
      <c r="A212" s="73" t="s">
        <v>16</v>
      </c>
      <c r="B212" s="73">
        <v>4285</v>
      </c>
      <c r="C212" s="73">
        <v>7714</v>
      </c>
      <c r="D212" s="73">
        <v>78619855</v>
      </c>
      <c r="E212" s="73">
        <v>3413.3333333333335</v>
      </c>
      <c r="F212" s="73"/>
      <c r="G212" s="73" t="s">
        <v>16</v>
      </c>
      <c r="H212" s="73">
        <v>414</v>
      </c>
      <c r="I212" s="73">
        <v>717</v>
      </c>
      <c r="J212" s="73">
        <v>5222936</v>
      </c>
      <c r="K212" s="73">
        <v>2506.3333333333335</v>
      </c>
    </row>
    <row r="213" spans="1:24" x14ac:dyDescent="0.2">
      <c r="A213" s="73" t="s">
        <v>17</v>
      </c>
      <c r="B213" s="73">
        <v>1661</v>
      </c>
      <c r="C213" s="73">
        <v>11167</v>
      </c>
      <c r="D213" s="73">
        <v>82302789</v>
      </c>
      <c r="E213" s="73">
        <v>2488.3333333333335</v>
      </c>
      <c r="F213" s="73"/>
      <c r="G213" s="73" t="s">
        <v>17</v>
      </c>
      <c r="H213" s="73">
        <v>164</v>
      </c>
      <c r="I213" s="73">
        <v>1118</v>
      </c>
      <c r="J213" s="73">
        <v>5255272</v>
      </c>
      <c r="K213" s="73">
        <v>1636</v>
      </c>
    </row>
    <row r="214" spans="1:24" x14ac:dyDescent="0.2">
      <c r="A214" s="74" t="s">
        <v>57</v>
      </c>
      <c r="B214" s="73">
        <v>1129</v>
      </c>
      <c r="C214" s="73">
        <v>15158</v>
      </c>
      <c r="D214" s="73">
        <v>113983535</v>
      </c>
      <c r="E214" s="73">
        <v>2534.6666666666665</v>
      </c>
      <c r="F214" s="73"/>
      <c r="G214" s="74" t="s">
        <v>57</v>
      </c>
      <c r="H214" s="73">
        <v>114</v>
      </c>
      <c r="I214" s="73">
        <v>1535</v>
      </c>
      <c r="J214" s="73">
        <v>5838050</v>
      </c>
      <c r="K214" s="73">
        <v>1360.6666666666667</v>
      </c>
    </row>
    <row r="215" spans="1:24" x14ac:dyDescent="0.2">
      <c r="A215" s="73" t="s">
        <v>18</v>
      </c>
      <c r="B215" s="73">
        <v>668</v>
      </c>
      <c r="C215" s="73">
        <v>20302</v>
      </c>
      <c r="D215" s="73">
        <v>169689920</v>
      </c>
      <c r="E215" s="73">
        <v>2827</v>
      </c>
      <c r="F215" s="73"/>
      <c r="G215" s="73" t="s">
        <v>18</v>
      </c>
      <c r="H215" s="73">
        <v>111</v>
      </c>
      <c r="I215" s="73">
        <v>3509</v>
      </c>
      <c r="J215" s="73">
        <v>16016094</v>
      </c>
      <c r="K215" s="73">
        <v>1596.3333333333333</v>
      </c>
    </row>
    <row r="216" spans="1:24" x14ac:dyDescent="0.2">
      <c r="A216" s="73" t="s">
        <v>19</v>
      </c>
      <c r="B216" s="73">
        <v>245</v>
      </c>
      <c r="C216" s="73">
        <v>17039</v>
      </c>
      <c r="D216" s="73">
        <v>134055893</v>
      </c>
      <c r="E216" s="73">
        <v>2642.3333333333335</v>
      </c>
      <c r="F216" s="73"/>
      <c r="G216" s="73" t="s">
        <v>19</v>
      </c>
      <c r="H216" s="73">
        <v>45</v>
      </c>
      <c r="I216" s="73">
        <v>3103</v>
      </c>
      <c r="J216" s="73">
        <v>12696081</v>
      </c>
      <c r="K216" s="73">
        <v>1355.3333333333333</v>
      </c>
    </row>
    <row r="217" spans="1:24" x14ac:dyDescent="0.2">
      <c r="A217" s="73" t="s">
        <v>20</v>
      </c>
      <c r="B217" s="73">
        <v>133</v>
      </c>
      <c r="C217" s="73">
        <v>19537</v>
      </c>
      <c r="D217" s="73">
        <v>176129512</v>
      </c>
      <c r="E217" s="73">
        <v>3021.3333333333335</v>
      </c>
      <c r="F217" s="73"/>
      <c r="G217" s="73" t="s">
        <v>20</v>
      </c>
      <c r="H217" s="73">
        <v>21</v>
      </c>
      <c r="I217" s="73">
        <v>3321</v>
      </c>
      <c r="J217" s="73">
        <v>35758415</v>
      </c>
      <c r="K217" s="73">
        <v>3704.3333333333335</v>
      </c>
    </row>
    <row r="218" spans="1:24" x14ac:dyDescent="0.2">
      <c r="A218" s="73" t="s">
        <v>21</v>
      </c>
      <c r="B218" s="73">
        <v>21</v>
      </c>
      <c r="C218" s="73">
        <v>7090</v>
      </c>
      <c r="D218" s="73">
        <v>82636364</v>
      </c>
      <c r="E218" s="73">
        <v>3906.3333333333335</v>
      </c>
      <c r="F218" s="73"/>
      <c r="G218" s="73" t="s">
        <v>21</v>
      </c>
      <c r="H218" s="73">
        <v>4</v>
      </c>
      <c r="I218" s="73">
        <v>1520</v>
      </c>
      <c r="J218" s="73">
        <v>7468060</v>
      </c>
      <c r="K218" s="73">
        <v>1569.3333333333333</v>
      </c>
      <c r="X218" t="s">
        <v>28</v>
      </c>
    </row>
    <row r="219" spans="1:24" x14ac:dyDescent="0.2">
      <c r="A219" s="73" t="s">
        <v>23</v>
      </c>
      <c r="B219" s="73">
        <v>18</v>
      </c>
      <c r="C219" s="73">
        <v>12268</v>
      </c>
      <c r="D219" s="73">
        <v>121013120</v>
      </c>
      <c r="E219" s="73">
        <v>3296</v>
      </c>
      <c r="F219" s="73"/>
      <c r="G219" s="73" t="s">
        <v>31</v>
      </c>
      <c r="H219" s="73">
        <v>5</v>
      </c>
      <c r="I219" s="73">
        <v>5724</v>
      </c>
      <c r="J219" s="73">
        <v>30211257</v>
      </c>
      <c r="K219" s="75">
        <v>1805</v>
      </c>
    </row>
    <row r="220" spans="1:24" x14ac:dyDescent="0.2">
      <c r="A220" s="73" t="s">
        <v>24</v>
      </c>
      <c r="B220" s="73">
        <v>9</v>
      </c>
      <c r="C220" s="73">
        <v>23075</v>
      </c>
      <c r="D220" s="73">
        <v>302706790</v>
      </c>
      <c r="E220" s="73">
        <v>4382.333333333333</v>
      </c>
      <c r="F220" s="73"/>
      <c r="G220" s="73" t="s">
        <v>28</v>
      </c>
      <c r="H220" s="73" t="s">
        <v>28</v>
      </c>
      <c r="I220" s="73"/>
      <c r="J220" s="73" t="s">
        <v>28</v>
      </c>
      <c r="K220" s="73" t="s">
        <v>28</v>
      </c>
    </row>
    <row r="222" spans="1:24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</row>
    <row r="223" spans="1:24" x14ac:dyDescent="0.2">
      <c r="A223" s="18" t="s">
        <v>45</v>
      </c>
      <c r="B223" s="18"/>
      <c r="C223" s="18"/>
      <c r="D223" s="18"/>
      <c r="E223" s="18"/>
      <c r="F223" s="11"/>
      <c r="G223" s="18" t="s">
        <v>46</v>
      </c>
      <c r="H223" s="18"/>
      <c r="I223" s="18"/>
      <c r="J223" s="18"/>
      <c r="K223" s="18"/>
    </row>
    <row r="225" spans="1:29" x14ac:dyDescent="0.2">
      <c r="A225" s="10"/>
      <c r="B225" s="10"/>
      <c r="C225" s="10"/>
      <c r="D225" s="10" t="s">
        <v>2</v>
      </c>
      <c r="E225" s="10" t="s">
        <v>3</v>
      </c>
      <c r="G225" s="10"/>
      <c r="H225" s="10"/>
      <c r="I225" s="10"/>
      <c r="J225" s="10" t="s">
        <v>2</v>
      </c>
      <c r="K225" s="10" t="s">
        <v>3</v>
      </c>
    </row>
    <row r="226" spans="1:29" x14ac:dyDescent="0.2">
      <c r="A226" s="3" t="s">
        <v>4</v>
      </c>
      <c r="B226" s="10" t="s">
        <v>5</v>
      </c>
      <c r="C226" s="10" t="s">
        <v>6</v>
      </c>
      <c r="D226" s="10" t="s">
        <v>7</v>
      </c>
      <c r="E226" s="10" t="s">
        <v>8</v>
      </c>
      <c r="G226" s="3" t="s">
        <v>4</v>
      </c>
      <c r="H226" s="10" t="s">
        <v>5</v>
      </c>
      <c r="I226" s="10" t="s">
        <v>6</v>
      </c>
      <c r="J226" s="10" t="s">
        <v>7</v>
      </c>
      <c r="K226" s="10" t="s">
        <v>8</v>
      </c>
    </row>
    <row r="227" spans="1:29" x14ac:dyDescent="0.2">
      <c r="A227" s="3" t="s">
        <v>9</v>
      </c>
      <c r="B227" s="10" t="s">
        <v>10</v>
      </c>
      <c r="C227" s="10" t="s">
        <v>11</v>
      </c>
      <c r="D227" s="10" t="s">
        <v>12</v>
      </c>
      <c r="E227" s="10" t="s">
        <v>13</v>
      </c>
      <c r="G227" s="3" t="s">
        <v>9</v>
      </c>
      <c r="H227" s="10" t="s">
        <v>10</v>
      </c>
      <c r="I227" s="10" t="s">
        <v>11</v>
      </c>
      <c r="J227" s="10" t="s">
        <v>12</v>
      </c>
      <c r="K227" s="10" t="s">
        <v>13</v>
      </c>
    </row>
    <row r="230" spans="1:29" x14ac:dyDescent="0.2">
      <c r="A230" s="82" t="s">
        <v>27</v>
      </c>
      <c r="B230" s="82">
        <v>5249</v>
      </c>
      <c r="C230" s="82">
        <v>106804</v>
      </c>
      <c r="D230" s="82">
        <v>413718117</v>
      </c>
      <c r="E230" s="83">
        <v>1310.3333333333333</v>
      </c>
      <c r="F230" s="82"/>
      <c r="G230" s="82" t="s">
        <v>27</v>
      </c>
      <c r="H230" s="82">
        <v>5068</v>
      </c>
      <c r="I230" s="82">
        <v>37193</v>
      </c>
      <c r="J230" s="83">
        <v>286031712</v>
      </c>
      <c r="K230" s="83">
        <v>2590.1631078511273</v>
      </c>
      <c r="AA230" s="5"/>
    </row>
    <row r="231" spans="1:29" x14ac:dyDescent="0.2">
      <c r="A231" s="78" t="s">
        <v>28</v>
      </c>
      <c r="B231" s="78"/>
      <c r="C231" s="78"/>
      <c r="D231" s="78"/>
      <c r="E231" s="78"/>
      <c r="F231" s="78"/>
      <c r="G231" s="78" t="s">
        <v>28</v>
      </c>
      <c r="H231" s="78"/>
      <c r="I231" s="78"/>
      <c r="J231" s="78"/>
      <c r="K231" s="80"/>
    </row>
    <row r="232" spans="1:29" x14ac:dyDescent="0.2">
      <c r="A232" s="78" t="s">
        <v>15</v>
      </c>
      <c r="B232" s="78">
        <v>356</v>
      </c>
      <c r="C232" s="78">
        <v>0</v>
      </c>
      <c r="D232" s="78">
        <v>1553530</v>
      </c>
      <c r="E232" s="78">
        <v>1087</v>
      </c>
      <c r="F232" s="78"/>
      <c r="G232" s="78" t="s">
        <v>15</v>
      </c>
      <c r="H232" s="78">
        <v>496</v>
      </c>
      <c r="I232" s="78">
        <v>0</v>
      </c>
      <c r="J232" s="78">
        <v>1520048</v>
      </c>
      <c r="K232" s="80">
        <v>2830.6294227188082</v>
      </c>
      <c r="O232" s="8"/>
      <c r="P232" s="8"/>
      <c r="Y232" s="4"/>
      <c r="Z232" s="4"/>
      <c r="AA232" s="4"/>
      <c r="AB232" s="4"/>
      <c r="AC232" s="4"/>
    </row>
    <row r="233" spans="1:29" x14ac:dyDescent="0.2">
      <c r="A233" s="78" t="s">
        <v>16</v>
      </c>
      <c r="B233" s="78">
        <v>818</v>
      </c>
      <c r="C233" s="78">
        <v>2031</v>
      </c>
      <c r="D233" s="78">
        <v>8512522</v>
      </c>
      <c r="E233" s="78">
        <v>1423</v>
      </c>
      <c r="F233" s="78"/>
      <c r="G233" s="78" t="s">
        <v>16</v>
      </c>
      <c r="H233" s="78">
        <v>2619</v>
      </c>
      <c r="I233" s="78">
        <v>5323</v>
      </c>
      <c r="J233" s="78">
        <v>37582931</v>
      </c>
      <c r="K233" s="80">
        <v>2369.6677805800755</v>
      </c>
      <c r="O233" s="8"/>
      <c r="P233" s="8"/>
      <c r="Y233" s="4"/>
      <c r="Z233" s="4"/>
      <c r="AA233" s="4"/>
      <c r="AB233" s="4"/>
      <c r="AC233" s="4"/>
    </row>
    <row r="234" spans="1:29" x14ac:dyDescent="0.2">
      <c r="A234" s="78" t="s">
        <v>17</v>
      </c>
      <c r="B234" s="78">
        <v>848</v>
      </c>
      <c r="C234" s="78">
        <v>5861</v>
      </c>
      <c r="D234" s="78">
        <v>17482213</v>
      </c>
      <c r="E234" s="78">
        <v>1029.6666666666667</v>
      </c>
      <c r="F234" s="78"/>
      <c r="G234" s="78" t="s">
        <v>17</v>
      </c>
      <c r="H234" s="78">
        <v>1102</v>
      </c>
      <c r="I234" s="78">
        <v>7403</v>
      </c>
      <c r="J234" s="78">
        <v>48109121</v>
      </c>
      <c r="K234" s="80">
        <v>2211.2019579905318</v>
      </c>
      <c r="O234" s="8"/>
      <c r="P234" s="8"/>
      <c r="Y234" s="4"/>
      <c r="Z234" s="4"/>
      <c r="AA234" s="4"/>
      <c r="AB234" s="4"/>
      <c r="AC234" s="4"/>
    </row>
    <row r="235" spans="1:29" x14ac:dyDescent="0.2">
      <c r="A235" s="79" t="s">
        <v>57</v>
      </c>
      <c r="B235" s="78">
        <v>1365</v>
      </c>
      <c r="C235" s="78">
        <v>19280</v>
      </c>
      <c r="D235" s="78">
        <v>60891334</v>
      </c>
      <c r="E235" s="78">
        <v>1078</v>
      </c>
      <c r="F235" s="78"/>
      <c r="G235" s="79" t="s">
        <v>57</v>
      </c>
      <c r="H235" s="78">
        <v>569</v>
      </c>
      <c r="I235" s="78">
        <v>7421</v>
      </c>
      <c r="J235" s="78">
        <v>49487333</v>
      </c>
      <c r="K235" s="80">
        <v>2281.2581477896097</v>
      </c>
      <c r="O235" s="8"/>
      <c r="P235" s="8"/>
      <c r="Y235" s="4"/>
      <c r="Z235" s="4"/>
      <c r="AA235" s="4"/>
      <c r="AB235" s="4"/>
      <c r="AC235" s="4"/>
    </row>
    <row r="236" spans="1:29" x14ac:dyDescent="0.2">
      <c r="A236" s="78" t="s">
        <v>18</v>
      </c>
      <c r="B236" s="78">
        <v>1457</v>
      </c>
      <c r="C236" s="78">
        <v>43142</v>
      </c>
      <c r="D236" s="78">
        <v>145624909</v>
      </c>
      <c r="E236" s="78">
        <v>1153</v>
      </c>
      <c r="F236" s="78"/>
      <c r="G236" s="78" t="s">
        <v>18</v>
      </c>
      <c r="H236" s="78">
        <v>201</v>
      </c>
      <c r="I236" s="78">
        <v>6048</v>
      </c>
      <c r="J236" s="78">
        <v>46346344</v>
      </c>
      <c r="K236" s="80">
        <v>2603.6666666666665</v>
      </c>
      <c r="O236" s="8"/>
      <c r="P236" s="8"/>
      <c r="Y236" s="4"/>
      <c r="Z236" s="4"/>
      <c r="AA236" s="4"/>
      <c r="AB236" s="4"/>
      <c r="AC236" s="4"/>
    </row>
    <row r="237" spans="1:29" x14ac:dyDescent="0.2">
      <c r="A237" s="78" t="s">
        <v>19</v>
      </c>
      <c r="B237" s="78">
        <v>334</v>
      </c>
      <c r="C237" s="78">
        <v>21228</v>
      </c>
      <c r="D237" s="78">
        <v>89070260</v>
      </c>
      <c r="E237" s="78">
        <v>1413.6666666666667</v>
      </c>
      <c r="F237" s="78"/>
      <c r="G237" s="78" t="s">
        <v>19</v>
      </c>
      <c r="H237" s="78">
        <v>51</v>
      </c>
      <c r="I237" s="78">
        <v>3501</v>
      </c>
      <c r="J237" s="78">
        <v>29501382</v>
      </c>
      <c r="K237" s="80">
        <v>2817</v>
      </c>
      <c r="O237" s="8"/>
      <c r="P237" s="8"/>
      <c r="Y237" s="4"/>
      <c r="Z237" s="4"/>
      <c r="AA237" s="4"/>
      <c r="AB237" s="4"/>
      <c r="AC237" s="4"/>
    </row>
    <row r="238" spans="1:29" x14ac:dyDescent="0.2">
      <c r="A238" s="78" t="s">
        <v>20</v>
      </c>
      <c r="B238" s="78">
        <v>60</v>
      </c>
      <c r="C238" s="78">
        <v>8339</v>
      </c>
      <c r="D238" s="78">
        <v>43235793</v>
      </c>
      <c r="E238" s="78">
        <v>1775.3333333333333</v>
      </c>
      <c r="F238" s="78"/>
      <c r="G238" s="78" t="s">
        <v>20</v>
      </c>
      <c r="H238" s="78">
        <v>20</v>
      </c>
      <c r="I238" s="78">
        <v>2970</v>
      </c>
      <c r="J238" s="78">
        <v>27593565</v>
      </c>
      <c r="K238" s="80">
        <v>3157.6666666666665</v>
      </c>
      <c r="O238" s="8"/>
      <c r="P238" s="8"/>
      <c r="Y238" s="4"/>
      <c r="Z238" s="4"/>
      <c r="AA238" s="4"/>
      <c r="AB238" s="4"/>
      <c r="AC238" s="4"/>
    </row>
    <row r="239" spans="1:29" x14ac:dyDescent="0.2">
      <c r="A239" s="78" t="s">
        <v>21</v>
      </c>
      <c r="B239" s="78">
        <v>5</v>
      </c>
      <c r="C239" s="78">
        <v>1747</v>
      </c>
      <c r="D239" s="78">
        <v>11325329</v>
      </c>
      <c r="E239" s="78">
        <v>2125.3333333333335</v>
      </c>
      <c r="F239" s="78"/>
      <c r="G239" s="78" t="s">
        <v>21</v>
      </c>
      <c r="H239" s="78">
        <v>7</v>
      </c>
      <c r="I239" s="78">
        <v>2605</v>
      </c>
      <c r="J239" s="78">
        <v>18899203</v>
      </c>
      <c r="K239" s="80">
        <v>2424.6666666666665</v>
      </c>
      <c r="O239" s="8"/>
      <c r="P239" s="8"/>
      <c r="Y239" s="4"/>
      <c r="Z239" s="4"/>
      <c r="AA239" s="4"/>
      <c r="AB239" s="4"/>
      <c r="AC239" s="4"/>
    </row>
    <row r="240" spans="1:29" x14ac:dyDescent="0.2">
      <c r="A240" s="78" t="s">
        <v>31</v>
      </c>
      <c r="B240" s="78">
        <v>6</v>
      </c>
      <c r="C240" s="78">
        <v>5176</v>
      </c>
      <c r="D240" s="78">
        <v>36022227</v>
      </c>
      <c r="E240" s="81">
        <v>2269</v>
      </c>
      <c r="F240" s="78"/>
      <c r="G240" s="78" t="s">
        <v>55</v>
      </c>
      <c r="H240" s="78">
        <v>3</v>
      </c>
      <c r="I240" s="78">
        <v>1922</v>
      </c>
      <c r="J240" s="78">
        <v>26991785</v>
      </c>
      <c r="K240" s="80">
        <v>4673</v>
      </c>
      <c r="O240" s="8"/>
      <c r="P240" s="8"/>
      <c r="Y240" s="4"/>
      <c r="Z240" s="4"/>
      <c r="AA240" s="4"/>
      <c r="AB240" s="4"/>
      <c r="AC240" s="4"/>
    </row>
    <row r="241" spans="1:29" x14ac:dyDescent="0.2">
      <c r="O241" s="8"/>
      <c r="P241" s="8"/>
      <c r="Y241" s="4"/>
      <c r="Z241" s="4"/>
      <c r="AA241" s="4"/>
      <c r="AB241" s="4"/>
      <c r="AC241" s="4"/>
    </row>
    <row r="242" spans="1:29" x14ac:dyDescent="0.2">
      <c r="Y242" s="4"/>
      <c r="Z242" s="4"/>
      <c r="AA242" s="4"/>
      <c r="AB242" s="4"/>
      <c r="AC242" s="4"/>
    </row>
    <row r="243" spans="1:29" x14ac:dyDescent="0.2">
      <c r="A243" s="21" t="s">
        <v>64</v>
      </c>
      <c r="B243" s="22"/>
      <c r="C243" s="22"/>
      <c r="D243" s="22"/>
      <c r="E243" s="22"/>
      <c r="F243" s="22"/>
      <c r="G243" s="22"/>
      <c r="H243" s="22"/>
      <c r="I243" s="22"/>
    </row>
    <row r="244" spans="1:29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29" ht="14.25" x14ac:dyDescent="0.2">
      <c r="A245" s="23" t="s">
        <v>63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</row>
    <row r="246" spans="1:29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29" x14ac:dyDescent="0.2">
      <c r="A247" s="12"/>
      <c r="B247" s="12"/>
      <c r="C247" s="12"/>
      <c r="D247" s="19"/>
      <c r="E247" s="20"/>
      <c r="F247" s="20"/>
      <c r="G247" s="20"/>
      <c r="H247" s="20"/>
      <c r="I247" s="12"/>
      <c r="J247" s="12"/>
      <c r="K247" s="12"/>
    </row>
    <row r="248" spans="1:29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1:29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</row>
    <row r="250" spans="1:29" x14ac:dyDescent="0.2">
      <c r="A250" s="18" t="s">
        <v>54</v>
      </c>
      <c r="B250" s="18"/>
      <c r="C250" s="18"/>
      <c r="D250" s="18"/>
      <c r="E250" s="18"/>
      <c r="F250" s="11"/>
      <c r="G250" s="18" t="s">
        <v>47</v>
      </c>
      <c r="H250" s="18"/>
      <c r="I250" s="18"/>
      <c r="J250" s="18"/>
      <c r="K250" s="18"/>
    </row>
    <row r="252" spans="1:29" x14ac:dyDescent="0.2">
      <c r="B252" s="10"/>
      <c r="C252" s="10"/>
      <c r="D252" s="10" t="s">
        <v>2</v>
      </c>
      <c r="E252" s="10" t="s">
        <v>3</v>
      </c>
      <c r="H252" s="10"/>
      <c r="I252" s="10"/>
      <c r="J252" s="10" t="s">
        <v>2</v>
      </c>
      <c r="K252" s="10" t="s">
        <v>3</v>
      </c>
    </row>
    <row r="253" spans="1:29" x14ac:dyDescent="0.2">
      <c r="A253" s="3" t="s">
        <v>4</v>
      </c>
      <c r="B253" s="10" t="s">
        <v>5</v>
      </c>
      <c r="C253" s="10" t="s">
        <v>6</v>
      </c>
      <c r="D253" s="10" t="s">
        <v>7</v>
      </c>
      <c r="E253" s="10" t="s">
        <v>8</v>
      </c>
      <c r="G253" s="3" t="s">
        <v>4</v>
      </c>
      <c r="H253" s="10" t="s">
        <v>5</v>
      </c>
      <c r="I253" s="10" t="s">
        <v>6</v>
      </c>
      <c r="J253" s="10" t="s">
        <v>7</v>
      </c>
      <c r="K253" s="10" t="s">
        <v>8</v>
      </c>
    </row>
    <row r="254" spans="1:29" x14ac:dyDescent="0.2">
      <c r="A254" s="3" t="s">
        <v>9</v>
      </c>
      <c r="B254" s="10" t="s">
        <v>10</v>
      </c>
      <c r="C254" s="10" t="s">
        <v>11</v>
      </c>
      <c r="D254" s="10" t="s">
        <v>12</v>
      </c>
      <c r="E254" s="10" t="s">
        <v>13</v>
      </c>
      <c r="G254" s="3" t="s">
        <v>9</v>
      </c>
      <c r="H254" s="10" t="s">
        <v>10</v>
      </c>
      <c r="I254" s="10" t="s">
        <v>11</v>
      </c>
      <c r="J254" s="10" t="s">
        <v>12</v>
      </c>
      <c r="K254" s="10" t="s">
        <v>13</v>
      </c>
    </row>
    <row r="257" spans="1:11" x14ac:dyDescent="0.2">
      <c r="A257" s="86" t="s">
        <v>27</v>
      </c>
      <c r="B257" s="86">
        <v>3752</v>
      </c>
      <c r="C257" s="86">
        <v>232702</v>
      </c>
      <c r="D257" s="87">
        <v>2322665756</v>
      </c>
      <c r="E257" s="88">
        <v>3347</v>
      </c>
      <c r="F257" s="86"/>
      <c r="G257" s="86" t="s">
        <v>27</v>
      </c>
      <c r="H257" s="86">
        <v>542</v>
      </c>
      <c r="I257" s="86">
        <v>34217</v>
      </c>
      <c r="J257" s="87">
        <v>581197827</v>
      </c>
      <c r="K257" s="87">
        <v>5725</v>
      </c>
    </row>
    <row r="258" spans="1:11" x14ac:dyDescent="0.2">
      <c r="A258" s="84" t="s">
        <v>28</v>
      </c>
      <c r="B258" s="84"/>
      <c r="C258" s="84"/>
      <c r="D258" s="84"/>
      <c r="E258" s="84"/>
      <c r="F258" s="84"/>
      <c r="G258" s="84" t="s">
        <v>28</v>
      </c>
      <c r="H258" s="84"/>
      <c r="I258" s="84"/>
      <c r="J258" s="84"/>
      <c r="K258" s="84"/>
    </row>
    <row r="259" spans="1:11" x14ac:dyDescent="0.2">
      <c r="A259" s="84" t="s">
        <v>15</v>
      </c>
      <c r="B259" s="84">
        <v>81</v>
      </c>
      <c r="C259" s="84">
        <v>0</v>
      </c>
      <c r="D259" s="84">
        <v>59194</v>
      </c>
      <c r="E259" s="84">
        <v>1116.6666666666667</v>
      </c>
      <c r="F259" s="84"/>
      <c r="G259" s="84" t="s">
        <v>15</v>
      </c>
      <c r="H259" s="84">
        <v>18</v>
      </c>
      <c r="I259" s="84">
        <v>0</v>
      </c>
      <c r="J259" s="84">
        <v>10346</v>
      </c>
      <c r="K259" s="84">
        <v>1293.3333333333333</v>
      </c>
    </row>
    <row r="260" spans="1:11" x14ac:dyDescent="0.2">
      <c r="A260" s="84" t="s">
        <v>16</v>
      </c>
      <c r="B260" s="84">
        <v>780</v>
      </c>
      <c r="C260" s="84">
        <v>1842</v>
      </c>
      <c r="D260" s="84">
        <v>18440017</v>
      </c>
      <c r="E260" s="84">
        <v>3340.6666666666665</v>
      </c>
      <c r="F260" s="84"/>
      <c r="G260" s="84" t="s">
        <v>16</v>
      </c>
      <c r="H260" s="84">
        <v>245</v>
      </c>
      <c r="I260" s="84">
        <v>521</v>
      </c>
      <c r="J260" s="84">
        <v>6386277</v>
      </c>
      <c r="K260" s="84">
        <v>4065</v>
      </c>
    </row>
    <row r="261" spans="1:11" x14ac:dyDescent="0.2">
      <c r="A261" s="84" t="s">
        <v>17</v>
      </c>
      <c r="B261" s="84">
        <v>638</v>
      </c>
      <c r="C261" s="84">
        <v>4273</v>
      </c>
      <c r="D261" s="84">
        <v>35740534</v>
      </c>
      <c r="E261" s="84">
        <v>2793.6666666666665</v>
      </c>
      <c r="F261" s="84"/>
      <c r="G261" s="84" t="s">
        <v>17</v>
      </c>
      <c r="H261" s="84">
        <v>69</v>
      </c>
      <c r="I261" s="84">
        <v>468</v>
      </c>
      <c r="J261" s="84">
        <v>6378315</v>
      </c>
      <c r="K261" s="84">
        <v>4552.666666666667</v>
      </c>
    </row>
    <row r="262" spans="1:11" x14ac:dyDescent="0.2">
      <c r="A262" s="85" t="s">
        <v>57</v>
      </c>
      <c r="B262" s="84">
        <v>507</v>
      </c>
      <c r="C262" s="84">
        <v>7098</v>
      </c>
      <c r="D262" s="84">
        <v>68903698</v>
      </c>
      <c r="E262" s="84">
        <v>3254</v>
      </c>
      <c r="F262" s="84"/>
      <c r="G262" s="85" t="s">
        <v>57</v>
      </c>
      <c r="H262" s="84">
        <v>73</v>
      </c>
      <c r="I262" s="84">
        <v>1008</v>
      </c>
      <c r="J262" s="84">
        <v>16345464</v>
      </c>
      <c r="K262" s="84">
        <v>5486.666666666667</v>
      </c>
    </row>
    <row r="263" spans="1:11" x14ac:dyDescent="0.2">
      <c r="A263" s="84" t="s">
        <v>18</v>
      </c>
      <c r="B263" s="84">
        <v>686</v>
      </c>
      <c r="C263" s="84">
        <v>22478</v>
      </c>
      <c r="D263" s="84">
        <v>204796768</v>
      </c>
      <c r="E263" s="84">
        <v>3044.6666666666665</v>
      </c>
      <c r="F263" s="84"/>
      <c r="G263" s="84" t="s">
        <v>18</v>
      </c>
      <c r="H263" s="84">
        <v>60</v>
      </c>
      <c r="I263" s="84">
        <v>1915</v>
      </c>
      <c r="J263" s="84">
        <v>28559169</v>
      </c>
      <c r="K263" s="84">
        <v>5005</v>
      </c>
    </row>
    <row r="264" spans="1:11" x14ac:dyDescent="0.2">
      <c r="A264" s="84" t="s">
        <v>19</v>
      </c>
      <c r="B264" s="84">
        <v>708</v>
      </c>
      <c r="C264" s="84">
        <v>48684</v>
      </c>
      <c r="D264" s="84">
        <v>418859483</v>
      </c>
      <c r="E264" s="84">
        <v>2871</v>
      </c>
      <c r="F264" s="84" t="s">
        <v>28</v>
      </c>
      <c r="G264" s="84" t="s">
        <v>19</v>
      </c>
      <c r="H264" s="84">
        <v>44</v>
      </c>
      <c r="I264" s="84">
        <v>3105</v>
      </c>
      <c r="J264" s="84">
        <v>50276195</v>
      </c>
      <c r="K264" s="84">
        <v>5394.333333333333</v>
      </c>
    </row>
    <row r="265" spans="1:11" x14ac:dyDescent="0.2">
      <c r="A265" s="84" t="s">
        <v>20</v>
      </c>
      <c r="B265" s="84">
        <v>243</v>
      </c>
      <c r="C265" s="84">
        <v>35165</v>
      </c>
      <c r="D265" s="84">
        <v>308216692</v>
      </c>
      <c r="E265" s="84">
        <v>2936.6666666666665</v>
      </c>
      <c r="F265" s="84"/>
      <c r="G265" s="84" t="s">
        <v>20</v>
      </c>
      <c r="H265" s="84">
        <v>18</v>
      </c>
      <c r="I265" s="84">
        <v>2788</v>
      </c>
      <c r="J265" s="84">
        <v>49901445</v>
      </c>
      <c r="K265" s="84">
        <v>6005.666666666667</v>
      </c>
    </row>
    <row r="266" spans="1:11" x14ac:dyDescent="0.2">
      <c r="A266" s="84" t="s">
        <v>21</v>
      </c>
      <c r="B266" s="84">
        <v>63</v>
      </c>
      <c r="C266" s="84">
        <v>21819</v>
      </c>
      <c r="D266" s="84">
        <v>216296118</v>
      </c>
      <c r="E266" s="84">
        <v>3321</v>
      </c>
      <c r="F266" s="84"/>
      <c r="G266" s="84" t="s">
        <v>21</v>
      </c>
      <c r="H266" s="84">
        <v>9</v>
      </c>
      <c r="I266" s="84">
        <v>3247</v>
      </c>
      <c r="J266" s="84">
        <v>61055600</v>
      </c>
      <c r="K266" s="84">
        <v>6216.666666666667</v>
      </c>
    </row>
    <row r="267" spans="1:11" x14ac:dyDescent="0.2">
      <c r="A267" s="84" t="s">
        <v>23</v>
      </c>
      <c r="B267" s="84">
        <v>28</v>
      </c>
      <c r="C267" s="84">
        <v>19028</v>
      </c>
      <c r="D267" s="84">
        <v>182686577</v>
      </c>
      <c r="E267" s="84">
        <v>3228.3333333333335</v>
      </c>
      <c r="F267" s="84"/>
      <c r="G267" s="84" t="s">
        <v>56</v>
      </c>
      <c r="H267" s="84">
        <v>3</v>
      </c>
      <c r="I267" s="84">
        <v>2173</v>
      </c>
      <c r="J267" s="84">
        <v>31036653</v>
      </c>
      <c r="K267" s="84">
        <v>4825.333333333333</v>
      </c>
    </row>
    <row r="268" spans="1:11" x14ac:dyDescent="0.2">
      <c r="A268" s="84" t="s">
        <v>24</v>
      </c>
      <c r="B268" s="84">
        <v>18</v>
      </c>
      <c r="C268" s="84">
        <v>72315</v>
      </c>
      <c r="D268" s="84">
        <v>868666675</v>
      </c>
      <c r="E268" s="84">
        <v>4048.6666666666665</v>
      </c>
      <c r="F268" s="84"/>
      <c r="G268" s="84" t="s">
        <v>24</v>
      </c>
      <c r="H268" s="84">
        <v>3</v>
      </c>
      <c r="I268" s="84">
        <v>18992</v>
      </c>
      <c r="J268" s="84">
        <v>331248363</v>
      </c>
      <c r="K268" s="84">
        <v>5918.333333333333</v>
      </c>
    </row>
    <row r="271" spans="1:1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</row>
    <row r="272" spans="1:11" x14ac:dyDescent="0.2">
      <c r="A272" s="18" t="s">
        <v>48</v>
      </c>
      <c r="B272" s="18"/>
      <c r="C272" s="18"/>
      <c r="D272" s="18"/>
      <c r="E272" s="18"/>
      <c r="F272" s="11"/>
      <c r="G272" s="18" t="s">
        <v>49</v>
      </c>
      <c r="H272" s="18"/>
      <c r="I272" s="18"/>
      <c r="J272" s="18"/>
      <c r="K272" s="18"/>
    </row>
    <row r="274" spans="1:11" x14ac:dyDescent="0.2">
      <c r="B274" s="10"/>
      <c r="C274" s="10"/>
      <c r="D274" s="10" t="s">
        <v>2</v>
      </c>
      <c r="E274" s="10" t="s">
        <v>3</v>
      </c>
      <c r="H274" s="10"/>
      <c r="I274" s="10"/>
      <c r="J274" s="10" t="s">
        <v>2</v>
      </c>
      <c r="K274" s="10" t="s">
        <v>3</v>
      </c>
    </row>
    <row r="275" spans="1:11" x14ac:dyDescent="0.2">
      <c r="A275" s="3" t="s">
        <v>4</v>
      </c>
      <c r="B275" s="10" t="s">
        <v>5</v>
      </c>
      <c r="C275" s="10" t="s">
        <v>6</v>
      </c>
      <c r="D275" s="10" t="s">
        <v>7</v>
      </c>
      <c r="E275" s="10" t="s">
        <v>8</v>
      </c>
      <c r="G275" s="3" t="s">
        <v>4</v>
      </c>
      <c r="H275" s="10" t="s">
        <v>5</v>
      </c>
      <c r="I275" s="10" t="s">
        <v>6</v>
      </c>
      <c r="J275" s="10" t="s">
        <v>7</v>
      </c>
      <c r="K275" s="10" t="s">
        <v>8</v>
      </c>
    </row>
    <row r="276" spans="1:11" x14ac:dyDescent="0.2">
      <c r="A276" s="3" t="s">
        <v>9</v>
      </c>
      <c r="B276" s="10" t="s">
        <v>10</v>
      </c>
      <c r="C276" s="10" t="s">
        <v>11</v>
      </c>
      <c r="D276" s="10" t="s">
        <v>12</v>
      </c>
      <c r="E276" s="10" t="s">
        <v>13</v>
      </c>
      <c r="G276" s="3" t="s">
        <v>9</v>
      </c>
      <c r="H276" s="10" t="s">
        <v>10</v>
      </c>
      <c r="I276" s="10" t="s">
        <v>11</v>
      </c>
      <c r="J276" s="10" t="s">
        <v>12</v>
      </c>
      <c r="K276" s="10" t="s">
        <v>13</v>
      </c>
    </row>
    <row r="279" spans="1:11" x14ac:dyDescent="0.2">
      <c r="A279" s="95" t="s">
        <v>27</v>
      </c>
      <c r="B279" s="93">
        <v>30</v>
      </c>
      <c r="C279" s="93">
        <v>13654</v>
      </c>
      <c r="D279" s="97">
        <v>257534916</v>
      </c>
      <c r="E279" s="97">
        <v>6319.666666666667</v>
      </c>
      <c r="F279" s="95"/>
      <c r="G279" s="95" t="s">
        <v>27</v>
      </c>
      <c r="H279" s="95">
        <v>548</v>
      </c>
      <c r="I279" s="95">
        <v>74943</v>
      </c>
      <c r="J279" s="96">
        <v>775245848</v>
      </c>
      <c r="K279" s="96">
        <v>3469.3333333333335</v>
      </c>
    </row>
    <row r="280" spans="1:11" x14ac:dyDescent="0.2">
      <c r="A280" s="89"/>
      <c r="B280" s="94"/>
      <c r="C280" s="94"/>
      <c r="D280" s="94"/>
      <c r="E280" s="94"/>
      <c r="F280" s="89"/>
      <c r="G280" s="89" t="s">
        <v>28</v>
      </c>
      <c r="H280" s="89"/>
      <c r="I280" s="89"/>
      <c r="J280" s="89"/>
      <c r="K280" s="89"/>
    </row>
    <row r="281" spans="1:11" x14ac:dyDescent="0.2">
      <c r="A281" s="90">
        <v>0</v>
      </c>
      <c r="B281" s="94">
        <v>3</v>
      </c>
      <c r="C281" s="94">
        <v>0</v>
      </c>
      <c r="D281" s="89">
        <v>0</v>
      </c>
      <c r="E281" s="89">
        <v>0</v>
      </c>
      <c r="F281" s="89"/>
      <c r="G281" s="90">
        <v>0</v>
      </c>
      <c r="H281" s="89">
        <v>2</v>
      </c>
      <c r="I281" s="89">
        <v>0</v>
      </c>
      <c r="J281" s="92">
        <v>0</v>
      </c>
      <c r="K281" s="92">
        <v>0</v>
      </c>
    </row>
    <row r="282" spans="1:11" x14ac:dyDescent="0.2">
      <c r="A282" s="91" t="s">
        <v>16</v>
      </c>
      <c r="B282" s="94">
        <v>9</v>
      </c>
      <c r="C282" s="94">
        <v>22</v>
      </c>
      <c r="D282" s="94">
        <v>348935</v>
      </c>
      <c r="E282" s="94">
        <v>5368.333333333333</v>
      </c>
      <c r="F282" s="89"/>
      <c r="G282" s="91" t="s">
        <v>16</v>
      </c>
      <c r="H282" s="89">
        <v>134</v>
      </c>
      <c r="I282" s="89">
        <v>318</v>
      </c>
      <c r="J282" s="89">
        <v>4599517</v>
      </c>
      <c r="K282" s="89">
        <v>4816.333333333333</v>
      </c>
    </row>
    <row r="283" spans="1:11" x14ac:dyDescent="0.2">
      <c r="A283" s="89" t="s">
        <v>17</v>
      </c>
      <c r="B283" s="94">
        <v>2</v>
      </c>
      <c r="C283" s="94">
        <v>12</v>
      </c>
      <c r="D283" s="94">
        <v>189667</v>
      </c>
      <c r="E283" s="94">
        <v>5126</v>
      </c>
      <c r="F283" s="89"/>
      <c r="G283" s="89" t="s">
        <v>17</v>
      </c>
      <c r="H283" s="89">
        <v>95</v>
      </c>
      <c r="I283" s="89">
        <v>646</v>
      </c>
      <c r="J283" s="89">
        <v>8082980</v>
      </c>
      <c r="K283" s="89">
        <v>4179.333333333333</v>
      </c>
    </row>
    <row r="284" spans="1:11" x14ac:dyDescent="0.2">
      <c r="A284" s="91" t="s">
        <v>57</v>
      </c>
      <c r="B284" s="94">
        <v>2</v>
      </c>
      <c r="C284" s="94">
        <v>26</v>
      </c>
      <c r="D284" s="94">
        <v>435607</v>
      </c>
      <c r="E284" s="94">
        <v>5514</v>
      </c>
      <c r="F284" s="89"/>
      <c r="G284" s="91" t="s">
        <v>57</v>
      </c>
      <c r="H284" s="89">
        <v>82</v>
      </c>
      <c r="I284" s="89">
        <v>1149</v>
      </c>
      <c r="J284" s="89">
        <v>10493867</v>
      </c>
      <c r="K284" s="89">
        <v>3061.3333333333335</v>
      </c>
    </row>
    <row r="285" spans="1:11" x14ac:dyDescent="0.2">
      <c r="A285" s="89" t="s">
        <v>18</v>
      </c>
      <c r="B285" s="94">
        <v>4</v>
      </c>
      <c r="C285" s="94">
        <v>131</v>
      </c>
      <c r="D285" s="94">
        <v>2038411</v>
      </c>
      <c r="E285" s="94">
        <v>5134.666666666667</v>
      </c>
      <c r="F285" s="89"/>
      <c r="G285" s="89" t="s">
        <v>18</v>
      </c>
      <c r="H285" s="89">
        <v>128</v>
      </c>
      <c r="I285" s="89">
        <v>3894</v>
      </c>
      <c r="J285" s="89">
        <v>42021250</v>
      </c>
      <c r="K285" s="89">
        <v>3601</v>
      </c>
    </row>
    <row r="286" spans="1:11" x14ac:dyDescent="0.2">
      <c r="A286" s="89" t="s">
        <v>19</v>
      </c>
      <c r="B286" s="94">
        <v>2</v>
      </c>
      <c r="C286" s="94">
        <v>136</v>
      </c>
      <c r="D286" s="94">
        <v>2185468</v>
      </c>
      <c r="E286" s="94">
        <v>5304.666666666667</v>
      </c>
      <c r="F286" s="89"/>
      <c r="G286" s="89" t="s">
        <v>19</v>
      </c>
      <c r="H286" s="89">
        <v>37</v>
      </c>
      <c r="I286" s="89">
        <v>2597</v>
      </c>
      <c r="J286" s="89">
        <v>31925375</v>
      </c>
      <c r="K286" s="89">
        <v>4116.333333333333</v>
      </c>
    </row>
    <row r="287" spans="1:11" x14ac:dyDescent="0.2">
      <c r="A287" s="89" t="s">
        <v>20</v>
      </c>
      <c r="B287" s="94">
        <v>3</v>
      </c>
      <c r="C287" s="94">
        <v>493</v>
      </c>
      <c r="D287" s="94">
        <v>7556667</v>
      </c>
      <c r="E287" s="94">
        <v>5140.666666666667</v>
      </c>
      <c r="F287" s="89"/>
      <c r="G287" s="89" t="s">
        <v>20</v>
      </c>
      <c r="H287" s="89">
        <v>24</v>
      </c>
      <c r="I287" s="89">
        <v>3967</v>
      </c>
      <c r="J287" s="89">
        <v>39966714</v>
      </c>
      <c r="K287" s="89">
        <v>3375.6666666666665</v>
      </c>
    </row>
    <row r="288" spans="1:11" x14ac:dyDescent="0.2">
      <c r="A288" s="89" t="s">
        <v>21</v>
      </c>
      <c r="B288" s="94">
        <v>3</v>
      </c>
      <c r="C288" s="94">
        <v>1128</v>
      </c>
      <c r="D288" s="94">
        <v>18908919</v>
      </c>
      <c r="E288" s="94">
        <v>5559.666666666667</v>
      </c>
      <c r="F288" s="89"/>
      <c r="G288" s="89" t="s">
        <v>21</v>
      </c>
      <c r="H288" s="89">
        <v>22</v>
      </c>
      <c r="I288" s="89">
        <v>8311</v>
      </c>
      <c r="J288" s="89">
        <v>84197810</v>
      </c>
      <c r="K288" s="89">
        <v>3407.6666666666665</v>
      </c>
    </row>
    <row r="289" spans="1:11" x14ac:dyDescent="0.2">
      <c r="A289" s="89" t="s">
        <v>23</v>
      </c>
      <c r="B289" s="94">
        <v>1</v>
      </c>
      <c r="C289" s="94">
        <v>578</v>
      </c>
      <c r="D289" s="94">
        <v>9647018</v>
      </c>
      <c r="E289" s="94">
        <v>5512.666666666667</v>
      </c>
      <c r="F289" s="89"/>
      <c r="G289" s="89" t="s">
        <v>23</v>
      </c>
      <c r="H289" s="89">
        <v>11</v>
      </c>
      <c r="I289" s="89">
        <v>8011</v>
      </c>
      <c r="J289" s="89">
        <v>73101724</v>
      </c>
      <c r="K289" s="89">
        <v>3060.3333333333335</v>
      </c>
    </row>
    <row r="290" spans="1:11" x14ac:dyDescent="0.2">
      <c r="A290" s="89" t="s">
        <v>24</v>
      </c>
      <c r="B290" s="94">
        <v>1</v>
      </c>
      <c r="C290" s="94">
        <v>11128</v>
      </c>
      <c r="D290" s="94">
        <v>216224224</v>
      </c>
      <c r="E290" s="94">
        <v>6524.666666666667</v>
      </c>
      <c r="F290" s="89"/>
      <c r="G290" s="89" t="s">
        <v>24</v>
      </c>
      <c r="H290" s="89">
        <v>13</v>
      </c>
      <c r="I290" s="89">
        <v>46050</v>
      </c>
      <c r="J290" s="89">
        <v>480856611</v>
      </c>
      <c r="K290" s="89">
        <v>3503</v>
      </c>
    </row>
    <row r="291" spans="1:11" x14ac:dyDescent="0.2">
      <c r="B291" s="8"/>
      <c r="C291" s="8"/>
      <c r="D291" s="8"/>
      <c r="E291" s="8"/>
    </row>
    <row r="292" spans="1:11" x14ac:dyDescent="0.2">
      <c r="B292" s="8"/>
      <c r="C292" s="8"/>
      <c r="D292" s="8"/>
      <c r="E292" s="8"/>
    </row>
    <row r="293" spans="1:11" x14ac:dyDescent="0.2">
      <c r="A293" s="21" t="s">
        <v>64</v>
      </c>
      <c r="B293" s="22"/>
      <c r="C293" s="22"/>
      <c r="D293" s="22"/>
      <c r="E293" s="22"/>
      <c r="F293" s="22"/>
      <c r="G293" s="22"/>
      <c r="H293" s="22"/>
      <c r="I293" s="22"/>
    </row>
    <row r="294" spans="1:1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1:11" ht="14.25" x14ac:dyDescent="0.2">
      <c r="A295" s="23" t="s">
        <v>63</v>
      </c>
      <c r="B295" s="24"/>
      <c r="C295" s="24"/>
      <c r="D295" s="24"/>
      <c r="E295" s="24"/>
      <c r="F295" s="24"/>
      <c r="G295" s="24"/>
      <c r="H295" s="24"/>
      <c r="I295" s="24"/>
      <c r="J295" s="24"/>
      <c r="K295" s="24"/>
    </row>
    <row r="296" spans="1:1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1:11" x14ac:dyDescent="0.2">
      <c r="A297" s="12"/>
      <c r="B297" s="12"/>
      <c r="C297" s="12"/>
      <c r="D297" s="19"/>
      <c r="E297" s="20"/>
      <c r="F297" s="20"/>
      <c r="G297" s="20"/>
      <c r="H297" s="20"/>
      <c r="I297" s="12"/>
      <c r="J297" s="12"/>
      <c r="K297" s="12"/>
    </row>
    <row r="298" spans="1:1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</row>
    <row r="299" spans="1:1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</row>
    <row r="300" spans="1:11" x14ac:dyDescent="0.2">
      <c r="A300" s="18" t="s">
        <v>50</v>
      </c>
      <c r="B300" s="18"/>
      <c r="C300" s="18"/>
      <c r="D300" s="18"/>
      <c r="E300" s="18"/>
      <c r="F300" s="11"/>
      <c r="G300" s="18" t="s">
        <v>51</v>
      </c>
      <c r="H300" s="18"/>
      <c r="I300" s="18"/>
      <c r="J300" s="18"/>
      <c r="K300" s="18"/>
    </row>
    <row r="302" spans="1:11" x14ac:dyDescent="0.2">
      <c r="B302" s="10"/>
      <c r="C302" s="10"/>
      <c r="D302" s="10" t="s">
        <v>2</v>
      </c>
      <c r="E302" s="10" t="s">
        <v>3</v>
      </c>
      <c r="H302" s="10"/>
      <c r="I302" s="10"/>
      <c r="J302" s="10" t="s">
        <v>2</v>
      </c>
      <c r="K302" s="10" t="s">
        <v>3</v>
      </c>
    </row>
    <row r="303" spans="1:11" x14ac:dyDescent="0.2">
      <c r="A303" s="3" t="s">
        <v>4</v>
      </c>
      <c r="B303" s="10" t="s">
        <v>5</v>
      </c>
      <c r="C303" s="10" t="s">
        <v>6</v>
      </c>
      <c r="D303" s="10" t="s">
        <v>7</v>
      </c>
      <c r="E303" s="10" t="s">
        <v>8</v>
      </c>
      <c r="G303" s="3" t="s">
        <v>4</v>
      </c>
      <c r="H303" s="10" t="s">
        <v>5</v>
      </c>
      <c r="I303" s="10" t="s">
        <v>6</v>
      </c>
      <c r="J303" s="10" t="s">
        <v>7</v>
      </c>
      <c r="K303" s="10" t="s">
        <v>8</v>
      </c>
    </row>
    <row r="304" spans="1:11" x14ac:dyDescent="0.2">
      <c r="A304" s="3" t="s">
        <v>9</v>
      </c>
      <c r="B304" s="10" t="s">
        <v>10</v>
      </c>
      <c r="C304" s="10" t="s">
        <v>11</v>
      </c>
      <c r="D304" s="10" t="s">
        <v>12</v>
      </c>
      <c r="E304" s="10" t="s">
        <v>13</v>
      </c>
      <c r="G304" s="3" t="s">
        <v>9</v>
      </c>
      <c r="H304" s="10" t="s">
        <v>10</v>
      </c>
      <c r="I304" s="10" t="s">
        <v>11</v>
      </c>
      <c r="J304" s="10" t="s">
        <v>12</v>
      </c>
      <c r="K304" s="10" t="s">
        <v>13</v>
      </c>
    </row>
    <row r="307" spans="1:11" x14ac:dyDescent="0.2">
      <c r="A307" s="105" t="s">
        <v>27</v>
      </c>
      <c r="B307" s="101">
        <v>54</v>
      </c>
      <c r="C307" s="101">
        <v>44667</v>
      </c>
      <c r="D307" s="107">
        <v>401038309</v>
      </c>
      <c r="E307" s="107">
        <v>3024</v>
      </c>
      <c r="F307" s="105"/>
      <c r="G307" s="105" t="s">
        <v>27</v>
      </c>
      <c r="H307" s="105">
        <v>2662</v>
      </c>
      <c r="I307" s="105">
        <v>123542</v>
      </c>
      <c r="J307" s="106">
        <v>966222081</v>
      </c>
      <c r="K307" s="106">
        <v>2618.6666666666665</v>
      </c>
    </row>
    <row r="308" spans="1:11" x14ac:dyDescent="0.2">
      <c r="A308" s="98" t="s">
        <v>28</v>
      </c>
      <c r="B308" s="102"/>
      <c r="C308" s="102"/>
      <c r="D308" s="102"/>
      <c r="E308" s="102"/>
      <c r="F308" s="98"/>
      <c r="G308" s="98" t="s">
        <v>28</v>
      </c>
      <c r="H308" s="98"/>
      <c r="I308" s="98"/>
      <c r="J308" s="98"/>
      <c r="K308" s="98"/>
    </row>
    <row r="309" spans="1:11" x14ac:dyDescent="0.2">
      <c r="A309" s="99">
        <v>0</v>
      </c>
      <c r="B309" s="102">
        <v>2</v>
      </c>
      <c r="C309" s="102">
        <v>0</v>
      </c>
      <c r="D309" s="103">
        <v>0</v>
      </c>
      <c r="E309" s="102">
        <v>0</v>
      </c>
      <c r="F309" s="98"/>
      <c r="G309" s="98" t="s">
        <v>15</v>
      </c>
      <c r="H309" s="98">
        <v>61</v>
      </c>
      <c r="I309" s="98">
        <v>0</v>
      </c>
      <c r="J309" s="98">
        <v>48848</v>
      </c>
      <c r="K309" s="98">
        <v>1085.6666666666667</v>
      </c>
    </row>
    <row r="310" spans="1:11" x14ac:dyDescent="0.2">
      <c r="A310" s="100" t="s">
        <v>16</v>
      </c>
      <c r="B310" s="102">
        <v>6</v>
      </c>
      <c r="C310" s="102">
        <v>10</v>
      </c>
      <c r="D310" s="102">
        <v>114632</v>
      </c>
      <c r="E310" s="102">
        <v>3821</v>
      </c>
      <c r="F310" s="98"/>
      <c r="G310" s="98" t="s">
        <v>16</v>
      </c>
      <c r="H310" s="98">
        <v>401</v>
      </c>
      <c r="I310" s="98">
        <v>1003</v>
      </c>
      <c r="J310" s="98">
        <v>7454223</v>
      </c>
      <c r="K310" s="98">
        <v>2489.6666666666665</v>
      </c>
    </row>
    <row r="311" spans="1:11" x14ac:dyDescent="0.2">
      <c r="A311" s="98" t="s">
        <v>17</v>
      </c>
      <c r="B311" s="102">
        <v>3</v>
      </c>
      <c r="C311" s="102">
        <v>25</v>
      </c>
      <c r="D311" s="102">
        <v>210906</v>
      </c>
      <c r="E311" s="104">
        <v>2850</v>
      </c>
      <c r="F311" s="98"/>
      <c r="G311" s="98" t="s">
        <v>17</v>
      </c>
      <c r="H311" s="98">
        <v>474</v>
      </c>
      <c r="I311" s="98">
        <v>3159</v>
      </c>
      <c r="J311" s="98">
        <v>21279239</v>
      </c>
      <c r="K311" s="98">
        <v>2249.6666666666665</v>
      </c>
    </row>
    <row r="312" spans="1:11" x14ac:dyDescent="0.2">
      <c r="A312" s="100" t="s">
        <v>57</v>
      </c>
      <c r="B312" s="102">
        <v>5</v>
      </c>
      <c r="C312" s="102">
        <v>63</v>
      </c>
      <c r="D312" s="102">
        <v>656529</v>
      </c>
      <c r="E312" s="102">
        <v>3492</v>
      </c>
      <c r="F312" s="98"/>
      <c r="G312" s="100" t="s">
        <v>57</v>
      </c>
      <c r="H312" s="98">
        <v>352</v>
      </c>
      <c r="I312" s="98">
        <v>4941</v>
      </c>
      <c r="J312" s="98">
        <v>42064367</v>
      </c>
      <c r="K312" s="98">
        <v>2848.6666666666665</v>
      </c>
    </row>
    <row r="313" spans="1:11" x14ac:dyDescent="0.2">
      <c r="A313" s="98" t="s">
        <v>18</v>
      </c>
      <c r="B313" s="102">
        <v>9</v>
      </c>
      <c r="C313" s="102">
        <v>354</v>
      </c>
      <c r="D313" s="102">
        <v>1921187</v>
      </c>
      <c r="E313" s="102">
        <v>1812.3333333333333</v>
      </c>
      <c r="F313" s="98"/>
      <c r="G313" s="98" t="s">
        <v>18</v>
      </c>
      <c r="H313" s="98">
        <v>498</v>
      </c>
      <c r="I313" s="98">
        <v>16669</v>
      </c>
      <c r="J313" s="98">
        <v>134216349</v>
      </c>
      <c r="K313" s="98">
        <v>2690.6666666666665</v>
      </c>
    </row>
    <row r="314" spans="1:11" x14ac:dyDescent="0.2">
      <c r="A314" s="98" t="s">
        <v>19</v>
      </c>
      <c r="B314" s="102">
        <v>3</v>
      </c>
      <c r="C314" s="102">
        <v>276</v>
      </c>
      <c r="D314" s="102">
        <v>1571749</v>
      </c>
      <c r="E314" s="102">
        <v>1959.6666666666667</v>
      </c>
      <c r="F314" s="98"/>
      <c r="G314" s="98" t="s">
        <v>19</v>
      </c>
      <c r="H314" s="98">
        <v>627</v>
      </c>
      <c r="I314" s="98">
        <v>42982</v>
      </c>
      <c r="J314" s="98">
        <v>336657913</v>
      </c>
      <c r="K314" s="98">
        <v>2613.3333333333335</v>
      </c>
    </row>
    <row r="315" spans="1:11" x14ac:dyDescent="0.2">
      <c r="A315" s="98" t="s">
        <v>20</v>
      </c>
      <c r="B315" s="102">
        <v>6</v>
      </c>
      <c r="C315" s="102">
        <v>969</v>
      </c>
      <c r="D315" s="102">
        <v>5047785</v>
      </c>
      <c r="E315" s="102">
        <v>1765</v>
      </c>
      <c r="F315" s="98"/>
      <c r="G315" s="98" t="s">
        <v>20</v>
      </c>
      <c r="H315" s="98">
        <v>201</v>
      </c>
      <c r="I315" s="98">
        <v>28410</v>
      </c>
      <c r="J315" s="98">
        <v>218348533</v>
      </c>
      <c r="K315" s="98">
        <v>2574.6666666666665</v>
      </c>
    </row>
    <row r="316" spans="1:11" x14ac:dyDescent="0.2">
      <c r="A316" s="98" t="s">
        <v>21</v>
      </c>
      <c r="B316" s="102">
        <v>6</v>
      </c>
      <c r="C316" s="102">
        <v>2377</v>
      </c>
      <c r="D316" s="102">
        <v>10647589</v>
      </c>
      <c r="E316" s="102">
        <v>1537</v>
      </c>
      <c r="F316" s="98"/>
      <c r="G316" s="98" t="s">
        <v>21</v>
      </c>
      <c r="H316" s="98">
        <v>32</v>
      </c>
      <c r="I316" s="98">
        <v>10261</v>
      </c>
      <c r="J316" s="98">
        <v>71042708</v>
      </c>
      <c r="K316" s="98">
        <v>2321.6666666666665</v>
      </c>
    </row>
    <row r="317" spans="1:11" x14ac:dyDescent="0.2">
      <c r="A317" s="98" t="s">
        <v>23</v>
      </c>
      <c r="B317" s="102">
        <v>4</v>
      </c>
      <c r="C317" s="102">
        <v>3029</v>
      </c>
      <c r="D317" s="102">
        <v>14791124</v>
      </c>
      <c r="E317" s="102">
        <v>1651.3333333333333</v>
      </c>
      <c r="F317" s="98"/>
      <c r="G317" s="98" t="s">
        <v>23</v>
      </c>
      <c r="H317" s="98">
        <v>14</v>
      </c>
      <c r="I317" s="98">
        <v>8844</v>
      </c>
      <c r="J317" s="98">
        <v>78548200</v>
      </c>
      <c r="K317" s="98">
        <v>2990</v>
      </c>
    </row>
    <row r="318" spans="1:11" x14ac:dyDescent="0.2">
      <c r="A318" s="98" t="s">
        <v>24</v>
      </c>
      <c r="B318" s="102">
        <v>10</v>
      </c>
      <c r="C318" s="102">
        <v>37564</v>
      </c>
      <c r="D318" s="102">
        <v>366076808</v>
      </c>
      <c r="E318" s="102">
        <v>3276.6666666666665</v>
      </c>
      <c r="F318" s="98"/>
      <c r="G318" s="98" t="s">
        <v>24</v>
      </c>
      <c r="H318" s="98">
        <v>2</v>
      </c>
      <c r="I318" s="98">
        <v>7273</v>
      </c>
      <c r="J318" s="98">
        <v>56561701</v>
      </c>
      <c r="K318" s="98">
        <v>2653.6666666666665</v>
      </c>
    </row>
    <row r="319" spans="1:11" x14ac:dyDescent="0.2">
      <c r="E319" t="s">
        <v>28</v>
      </c>
    </row>
    <row r="321" spans="1:1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</row>
    <row r="322" spans="1:11" x14ac:dyDescent="0.2">
      <c r="A322" s="18" t="s">
        <v>52</v>
      </c>
      <c r="B322" s="18"/>
      <c r="C322" s="18"/>
      <c r="D322" s="18"/>
      <c r="E322" s="18"/>
      <c r="F322" s="11"/>
      <c r="G322" s="18" t="s">
        <v>53</v>
      </c>
      <c r="H322" s="18"/>
      <c r="I322" s="18"/>
      <c r="J322" s="18"/>
      <c r="K322" s="18"/>
    </row>
    <row r="324" spans="1:11" x14ac:dyDescent="0.2">
      <c r="B324" s="10"/>
      <c r="C324" s="10"/>
      <c r="D324" s="10" t="s">
        <v>2</v>
      </c>
      <c r="E324" s="10" t="s">
        <v>3</v>
      </c>
      <c r="H324" s="10"/>
      <c r="I324" s="10"/>
      <c r="J324" s="10" t="s">
        <v>2</v>
      </c>
      <c r="K324" s="10" t="s">
        <v>3</v>
      </c>
    </row>
    <row r="325" spans="1:11" x14ac:dyDescent="0.2">
      <c r="A325" s="3" t="s">
        <v>4</v>
      </c>
      <c r="B325" s="10" t="s">
        <v>5</v>
      </c>
      <c r="C325" s="10" t="s">
        <v>6</v>
      </c>
      <c r="D325" s="10" t="s">
        <v>7</v>
      </c>
      <c r="E325" s="10" t="s">
        <v>8</v>
      </c>
      <c r="G325" s="3" t="s">
        <v>4</v>
      </c>
      <c r="H325" s="10" t="s">
        <v>5</v>
      </c>
      <c r="I325" s="10" t="s">
        <v>6</v>
      </c>
      <c r="J325" s="10" t="s">
        <v>7</v>
      </c>
      <c r="K325" s="10" t="s">
        <v>8</v>
      </c>
    </row>
    <row r="326" spans="1:11" x14ac:dyDescent="0.2">
      <c r="A326" s="3" t="s">
        <v>9</v>
      </c>
      <c r="B326" s="10" t="s">
        <v>10</v>
      </c>
      <c r="C326" s="10" t="s">
        <v>11</v>
      </c>
      <c r="D326" s="10" t="s">
        <v>12</v>
      </c>
      <c r="E326" s="10" t="s">
        <v>13</v>
      </c>
      <c r="G326" s="3" t="s">
        <v>9</v>
      </c>
      <c r="H326" s="10" t="s">
        <v>10</v>
      </c>
      <c r="I326" s="10" t="s">
        <v>11</v>
      </c>
      <c r="J326" s="10" t="s">
        <v>12</v>
      </c>
      <c r="K326" s="10" t="s">
        <v>13</v>
      </c>
    </row>
    <row r="329" spans="1:11" x14ac:dyDescent="0.2">
      <c r="A329" s="113" t="s">
        <v>27</v>
      </c>
      <c r="B329" s="111">
        <v>1008</v>
      </c>
      <c r="C329" s="111">
        <v>71280</v>
      </c>
      <c r="D329" s="115">
        <v>525528262</v>
      </c>
      <c r="E329" s="115">
        <v>2464.3333333333335</v>
      </c>
      <c r="F329" s="113"/>
      <c r="G329" s="113" t="s">
        <v>27</v>
      </c>
      <c r="H329" s="113">
        <v>83800</v>
      </c>
      <c r="I329" s="113">
        <v>1078751</v>
      </c>
      <c r="J329" s="114">
        <v>11471123021</v>
      </c>
      <c r="K329" s="114">
        <v>3566.6666666666665</v>
      </c>
    </row>
    <row r="330" spans="1:11" x14ac:dyDescent="0.2">
      <c r="A330" s="108" t="s">
        <v>28</v>
      </c>
      <c r="B330" s="112"/>
      <c r="C330" s="112"/>
      <c r="D330" s="112"/>
      <c r="E330" s="112"/>
      <c r="F330" s="108"/>
      <c r="G330" s="108" t="s">
        <v>28</v>
      </c>
      <c r="H330" s="108"/>
      <c r="I330" s="108"/>
      <c r="J330" s="108"/>
      <c r="K330" s="108"/>
    </row>
    <row r="331" spans="1:11" x14ac:dyDescent="0.2">
      <c r="A331" s="109">
        <v>0</v>
      </c>
      <c r="B331" s="112">
        <v>8</v>
      </c>
      <c r="C331" s="112">
        <v>0</v>
      </c>
      <c r="D331" s="112">
        <v>21485</v>
      </c>
      <c r="E331" s="112">
        <v>1652.6666666666667</v>
      </c>
      <c r="F331" s="108"/>
      <c r="G331" s="108" t="s">
        <v>15</v>
      </c>
      <c r="H331" s="108">
        <v>10569</v>
      </c>
      <c r="I331" s="108">
        <v>0</v>
      </c>
      <c r="J331" s="108">
        <v>38375371</v>
      </c>
      <c r="K331" s="108">
        <v>3459.3333333333335</v>
      </c>
    </row>
    <row r="332" spans="1:11" x14ac:dyDescent="0.2">
      <c r="A332" s="110" t="s">
        <v>16</v>
      </c>
      <c r="B332" s="112">
        <v>18</v>
      </c>
      <c r="C332" s="112">
        <v>46</v>
      </c>
      <c r="D332" s="112">
        <v>325483</v>
      </c>
      <c r="E332" s="112">
        <v>2358.6666666666665</v>
      </c>
      <c r="F332" s="108"/>
      <c r="G332" s="108" t="s">
        <v>16</v>
      </c>
      <c r="H332" s="108">
        <v>39691</v>
      </c>
      <c r="I332" s="108">
        <v>73574</v>
      </c>
      <c r="J332" s="108">
        <v>816981164</v>
      </c>
      <c r="K332" s="108">
        <v>3746.6666666666665</v>
      </c>
    </row>
    <row r="333" spans="1:11" x14ac:dyDescent="0.2">
      <c r="A333" s="108" t="s">
        <v>17</v>
      </c>
      <c r="B333" s="112">
        <v>53</v>
      </c>
      <c r="C333" s="112">
        <v>328</v>
      </c>
      <c r="D333" s="112">
        <v>1639681</v>
      </c>
      <c r="E333" s="112">
        <v>1653</v>
      </c>
      <c r="F333" s="108"/>
      <c r="G333" s="108" t="s">
        <v>17</v>
      </c>
      <c r="H333" s="108">
        <v>13386</v>
      </c>
      <c r="I333" s="108">
        <v>89473</v>
      </c>
      <c r="J333" s="108">
        <v>786401064</v>
      </c>
      <c r="K333" s="108">
        <v>2982.3333333333335</v>
      </c>
    </row>
    <row r="334" spans="1:11" x14ac:dyDescent="0.2">
      <c r="A334" s="110" t="s">
        <v>57</v>
      </c>
      <c r="B334" s="112">
        <v>62</v>
      </c>
      <c r="C334" s="112">
        <v>918</v>
      </c>
      <c r="D334" s="112">
        <v>6991763</v>
      </c>
      <c r="E334" s="112">
        <v>2512.3333333333335</v>
      </c>
      <c r="F334" s="108"/>
      <c r="G334" s="110" t="s">
        <v>57</v>
      </c>
      <c r="H334" s="108">
        <v>9906</v>
      </c>
      <c r="I334" s="108">
        <v>134201</v>
      </c>
      <c r="J334" s="108">
        <v>1132522937</v>
      </c>
      <c r="K334" s="108">
        <v>2856.6666666666665</v>
      </c>
    </row>
    <row r="335" spans="1:11" x14ac:dyDescent="0.2">
      <c r="A335" s="108" t="s">
        <v>18</v>
      </c>
      <c r="B335" s="112">
        <v>197</v>
      </c>
      <c r="C335" s="112">
        <v>7448</v>
      </c>
      <c r="D335" s="112">
        <v>56684113</v>
      </c>
      <c r="E335" s="112">
        <v>2532.6666666666665</v>
      </c>
      <c r="F335" s="108"/>
      <c r="G335" s="108" t="s">
        <v>18</v>
      </c>
      <c r="H335" s="108">
        <v>6578</v>
      </c>
      <c r="I335" s="108">
        <v>197102</v>
      </c>
      <c r="J335" s="108">
        <v>1803980030</v>
      </c>
      <c r="K335" s="108">
        <v>3098.6666666666665</v>
      </c>
    </row>
    <row r="336" spans="1:11" x14ac:dyDescent="0.2">
      <c r="A336" s="108" t="s">
        <v>19</v>
      </c>
      <c r="B336" s="112">
        <v>514</v>
      </c>
      <c r="C336" s="112">
        <v>35100</v>
      </c>
      <c r="D336" s="112">
        <v>264396537</v>
      </c>
      <c r="E336" s="112">
        <v>2516.6666666666665</v>
      </c>
      <c r="F336" s="108"/>
      <c r="G336" s="108" t="s">
        <v>19</v>
      </c>
      <c r="H336" s="108">
        <v>2122</v>
      </c>
      <c r="I336" s="108">
        <v>145081</v>
      </c>
      <c r="J336" s="108">
        <v>1466153414</v>
      </c>
      <c r="K336" s="108">
        <v>3399</v>
      </c>
    </row>
    <row r="337" spans="1:11" x14ac:dyDescent="0.2">
      <c r="A337" s="108" t="s">
        <v>20</v>
      </c>
      <c r="B337" s="112">
        <v>136</v>
      </c>
      <c r="C337" s="112">
        <v>18687</v>
      </c>
      <c r="D337" s="112">
        <v>146345463</v>
      </c>
      <c r="E337" s="112">
        <v>2616.6666666666665</v>
      </c>
      <c r="F337" s="108"/>
      <c r="G337" s="108" t="s">
        <v>20</v>
      </c>
      <c r="H337" s="108">
        <v>1110</v>
      </c>
      <c r="I337" s="108">
        <v>165752</v>
      </c>
      <c r="J337" s="108">
        <v>1984648537</v>
      </c>
      <c r="K337" s="108">
        <v>4021.3333333333335</v>
      </c>
    </row>
    <row r="338" spans="1:11" x14ac:dyDescent="0.2">
      <c r="A338" s="108" t="s">
        <v>21</v>
      </c>
      <c r="B338" s="112">
        <v>13</v>
      </c>
      <c r="C338" s="112">
        <v>3938</v>
      </c>
      <c r="D338" s="112">
        <v>22783447</v>
      </c>
      <c r="E338" s="112">
        <v>1941.6666666666667</v>
      </c>
      <c r="F338" s="108"/>
      <c r="G338" s="108" t="s">
        <v>21</v>
      </c>
      <c r="H338" s="108">
        <v>288</v>
      </c>
      <c r="I338" s="108">
        <v>101116</v>
      </c>
      <c r="J338" s="108">
        <v>1323043732</v>
      </c>
      <c r="K338" s="108">
        <v>4376.666666666667</v>
      </c>
    </row>
    <row r="339" spans="1:11" x14ac:dyDescent="0.2">
      <c r="A339" s="108" t="s">
        <v>23</v>
      </c>
      <c r="B339" s="112">
        <v>6</v>
      </c>
      <c r="C339" s="112">
        <v>3785</v>
      </c>
      <c r="D339" s="112">
        <v>17227422</v>
      </c>
      <c r="E339" s="112">
        <v>1546</v>
      </c>
      <c r="F339" s="108"/>
      <c r="G339" s="108" t="s">
        <v>23</v>
      </c>
      <c r="H339" s="108">
        <v>105</v>
      </c>
      <c r="I339" s="108">
        <v>72601</v>
      </c>
      <c r="J339" s="108">
        <v>948260715</v>
      </c>
      <c r="K339" s="108">
        <v>4339</v>
      </c>
    </row>
    <row r="340" spans="1:11" x14ac:dyDescent="0.2">
      <c r="A340" s="108" t="s">
        <v>24</v>
      </c>
      <c r="B340" s="108">
        <v>1</v>
      </c>
      <c r="C340" s="108">
        <v>1030</v>
      </c>
      <c r="D340" s="108">
        <v>9112868</v>
      </c>
      <c r="E340" s="108">
        <v>2948</v>
      </c>
      <c r="F340" s="108"/>
      <c r="G340" s="108" t="s">
        <v>24</v>
      </c>
      <c r="H340" s="108">
        <v>45</v>
      </c>
      <c r="I340" s="108">
        <v>99851</v>
      </c>
      <c r="J340" s="108">
        <v>1170756057</v>
      </c>
      <c r="K340" s="108">
        <v>3914.6666666666665</v>
      </c>
    </row>
    <row r="343" spans="1:11" x14ac:dyDescent="0.2">
      <c r="A343" s="21" t="s">
        <v>64</v>
      </c>
      <c r="B343" s="22"/>
      <c r="C343" s="22"/>
      <c r="D343" s="22"/>
      <c r="E343" s="22"/>
      <c r="F343" s="22"/>
      <c r="G343" s="22"/>
      <c r="H343" s="22"/>
      <c r="I343" s="22"/>
    </row>
    <row r="379" spans="11:11" x14ac:dyDescent="0.2">
      <c r="K379" s="1"/>
    </row>
    <row r="455" spans="5:5" x14ac:dyDescent="0.2">
      <c r="E455" s="1"/>
    </row>
    <row r="476" spans="5:5" x14ac:dyDescent="0.2">
      <c r="E476" s="1"/>
    </row>
    <row r="575" spans="11:11" x14ac:dyDescent="0.2">
      <c r="K575" s="2"/>
    </row>
    <row r="651" spans="11:11" x14ac:dyDescent="0.2">
      <c r="K651" s="1"/>
    </row>
    <row r="703" spans="5:5" x14ac:dyDescent="0.2">
      <c r="E703" s="1"/>
    </row>
    <row r="725" spans="5:11" x14ac:dyDescent="0.2">
      <c r="E725" s="1"/>
      <c r="K725" s="1"/>
    </row>
    <row r="754" spans="5:5" x14ac:dyDescent="0.2">
      <c r="E754" s="1"/>
    </row>
    <row r="776" spans="5:11" x14ac:dyDescent="0.2">
      <c r="E776" s="1"/>
      <c r="K776" s="1"/>
    </row>
  </sheetData>
  <mergeCells count="45">
    <mergeCell ref="A2:K2"/>
    <mergeCell ref="A54:K54"/>
    <mergeCell ref="A100:K100"/>
    <mergeCell ref="A149:K149"/>
    <mergeCell ref="A197:K197"/>
    <mergeCell ref="A7:E7"/>
    <mergeCell ref="G7:K7"/>
    <mergeCell ref="A29:E29"/>
    <mergeCell ref="G29:K29"/>
    <mergeCell ref="A59:E59"/>
    <mergeCell ref="G59:K59"/>
    <mergeCell ref="A80:E80"/>
    <mergeCell ref="G80:K80"/>
    <mergeCell ref="A50:I50"/>
    <mergeCell ref="A98:I98"/>
    <mergeCell ref="G175:K175"/>
    <mergeCell ref="A343:I343"/>
    <mergeCell ref="D199:H199"/>
    <mergeCell ref="D247:H247"/>
    <mergeCell ref="A105:E105"/>
    <mergeCell ref="A245:K245"/>
    <mergeCell ref="A295:K295"/>
    <mergeCell ref="A146:I146"/>
    <mergeCell ref="G105:K105"/>
    <mergeCell ref="A126:E126"/>
    <mergeCell ref="G126:K126"/>
    <mergeCell ref="A195:I195"/>
    <mergeCell ref="A243:I243"/>
    <mergeCell ref="A293:I293"/>
    <mergeCell ref="A154:E154"/>
    <mergeCell ref="G154:K154"/>
    <mergeCell ref="A175:F175"/>
    <mergeCell ref="A202:E202"/>
    <mergeCell ref="G202:K202"/>
    <mergeCell ref="A300:E300"/>
    <mergeCell ref="G300:K300"/>
    <mergeCell ref="A322:E322"/>
    <mergeCell ref="G322:K322"/>
    <mergeCell ref="A223:E223"/>
    <mergeCell ref="G223:K223"/>
    <mergeCell ref="A250:E250"/>
    <mergeCell ref="G250:K250"/>
    <mergeCell ref="A272:E272"/>
    <mergeCell ref="G272:K272"/>
    <mergeCell ref="D297:H297"/>
  </mergeCells>
  <phoneticPr fontId="0" type="noConversion"/>
  <pageMargins left="0.75" right="0.75" top="0.55000000000000004" bottom="0.49" header="0.5" footer="0.5"/>
  <pageSetup scale="80" fitToWidth="7" orientation="landscape" r:id="rId1"/>
  <headerFooter alignWithMargins="0"/>
  <rowBreaks count="6" manualBreakCount="6">
    <brk id="52" max="16383" man="1"/>
    <brk id="98" max="16383" man="1"/>
    <brk id="147" max="16383" man="1"/>
    <brk id="195" max="16383" man="1"/>
    <brk id="243" max="16383" man="1"/>
    <brk id="2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TABLE16</vt:lpstr>
      <vt:lpstr>TABLE16!Print_Area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Dana Knold</cp:lastModifiedBy>
  <cp:lastPrinted>2014-10-23T22:13:38Z</cp:lastPrinted>
  <dcterms:created xsi:type="dcterms:W3CDTF">2002-12-20T22:52:14Z</dcterms:created>
  <dcterms:modified xsi:type="dcterms:W3CDTF">2015-10-22T22:21:14Z</dcterms:modified>
</cp:coreProperties>
</file>