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0" windowWidth="11700" windowHeight="5490"/>
  </bookViews>
  <sheets>
    <sheet name="TABLE 24, ALL COUNTIES" sheetId="1" r:id="rId1"/>
    <sheet name="CACHE CO" sheetId="2" r:id="rId2"/>
    <sheet name="DAVIS CO" sheetId="3" r:id="rId3"/>
    <sheet name="SALT LAKE CO" sheetId="4" r:id="rId4"/>
    <sheet name="UTAH CO" sheetId="5" r:id="rId5"/>
    <sheet name="WASHINGTON CO" sheetId="6" r:id="rId6"/>
    <sheet name="WEBER CO" sheetId="7" r:id="rId7"/>
  </sheets>
  <definedNames>
    <definedName name="_xlnm.Print_Area" localSheetId="0">'TABLE 24, ALL COUNTIES'!$A$1:$L$231</definedName>
    <definedName name="TABLE26">#N/A</definedName>
    <definedName name="TABLE26CON1">#N/A</definedName>
    <definedName name="TABLE26CON2">#N/A</definedName>
    <definedName name="TABLE26CONT">#N/A</definedName>
    <definedName name="TABLEMIS">#N/A</definedName>
  </definedNames>
  <calcPr calcId="145621"/>
</workbook>
</file>

<file path=xl/calcChain.xml><?xml version="1.0" encoding="utf-8"?>
<calcChain xmlns="http://schemas.openxmlformats.org/spreadsheetml/2006/main">
  <c r="L106" i="1" l="1"/>
  <c r="L81" i="1"/>
  <c r="L69" i="1"/>
  <c r="L8" i="1"/>
  <c r="K214" i="1" l="1"/>
  <c r="K144" i="1"/>
  <c r="K81" i="1"/>
  <c r="K69" i="1"/>
  <c r="I187" i="1" l="1"/>
  <c r="H187" i="1"/>
  <c r="G187" i="1"/>
  <c r="K9" i="7" l="1"/>
  <c r="I9" i="7"/>
  <c r="L9" i="6" l="1"/>
  <c r="I9" i="6"/>
  <c r="J214" i="1"/>
  <c r="I9" i="5"/>
  <c r="B9" i="5"/>
  <c r="I16" i="4"/>
  <c r="I9" i="4" s="1"/>
  <c r="K9" i="4"/>
  <c r="B9" i="4"/>
  <c r="L23" i="3"/>
  <c r="K23" i="3"/>
  <c r="J23" i="3"/>
  <c r="I23" i="3"/>
  <c r="I9" i="3" s="1"/>
  <c r="H23" i="3"/>
  <c r="G23" i="3"/>
  <c r="F23" i="3"/>
  <c r="E23" i="3"/>
  <c r="D23" i="3"/>
  <c r="C23" i="3"/>
  <c r="B23" i="3"/>
  <c r="L11" i="3"/>
  <c r="K11" i="3"/>
  <c r="J11" i="3"/>
  <c r="I11" i="3"/>
  <c r="H11" i="3"/>
  <c r="G11" i="3"/>
  <c r="F11" i="3"/>
  <c r="E11" i="3"/>
  <c r="D11" i="3"/>
  <c r="C11" i="3"/>
  <c r="B11" i="3"/>
  <c r="K9" i="2"/>
  <c r="J9" i="2"/>
  <c r="I9" i="2"/>
  <c r="B9" i="3" l="1"/>
  <c r="J81" i="1"/>
  <c r="J69" i="1" l="1"/>
  <c r="I8" i="1" l="1"/>
  <c r="G15" i="1"/>
  <c r="G8" i="1" s="1"/>
  <c r="B69" i="1"/>
  <c r="C69" i="1"/>
  <c r="D69" i="1"/>
  <c r="E69" i="1"/>
  <c r="F69" i="1"/>
  <c r="G69" i="1"/>
  <c r="H69" i="1"/>
  <c r="I69" i="1"/>
  <c r="B81" i="1"/>
  <c r="C81" i="1"/>
  <c r="D81" i="1"/>
  <c r="E81" i="1"/>
  <c r="F81" i="1"/>
  <c r="G81" i="1"/>
  <c r="H81" i="1"/>
  <c r="I81" i="1"/>
  <c r="G106" i="1"/>
  <c r="G144" i="1"/>
  <c r="I144" i="1"/>
  <c r="G214" i="1"/>
  <c r="G66" i="1" l="1"/>
</calcChain>
</file>

<file path=xl/sharedStrings.xml><?xml version="1.0" encoding="utf-8"?>
<sst xmlns="http://schemas.openxmlformats.org/spreadsheetml/2006/main" count="1177" uniqueCount="190">
  <si>
    <t>2000</t>
  </si>
  <si>
    <t>Magna</t>
  </si>
  <si>
    <t>Sandy</t>
  </si>
  <si>
    <t>Murray</t>
  </si>
  <si>
    <t>North Davis</t>
  </si>
  <si>
    <t xml:space="preserve">  Layton</t>
  </si>
  <si>
    <t>South Davis</t>
  </si>
  <si>
    <t xml:space="preserve">  Bountiful</t>
  </si>
  <si>
    <t xml:space="preserve">            N/A</t>
  </si>
  <si>
    <t>Roy</t>
  </si>
  <si>
    <t>West Valley</t>
  </si>
  <si>
    <t>Hyde Park</t>
  </si>
  <si>
    <t>Millville &amp; Nibley</t>
  </si>
  <si>
    <t>Providence &amp; River Hgt</t>
  </si>
  <si>
    <t>2000 3/</t>
  </si>
  <si>
    <t>Hyrum &amp; Paradise 2/</t>
  </si>
  <si>
    <t>Richmond 2/</t>
  </si>
  <si>
    <t>Smithfield 2/</t>
  </si>
  <si>
    <t>Wellsville 2/</t>
  </si>
  <si>
    <t>1/ Beginning with 2001, Cache County is a new breakout, therefore data prior to 2001 are not available in this table.</t>
  </si>
  <si>
    <t>2/ Data were available in Table 25 for previous years.</t>
  </si>
  <si>
    <t>2001 2/</t>
  </si>
  <si>
    <t>2001 3/</t>
  </si>
  <si>
    <t>1/  New Community breakout.</t>
  </si>
  <si>
    <t>2003 2/</t>
  </si>
  <si>
    <t>2003 1/</t>
  </si>
  <si>
    <t>2003 3/</t>
  </si>
  <si>
    <t>2002 2/</t>
  </si>
  <si>
    <t>2002 1/</t>
  </si>
  <si>
    <t>2002 3/</t>
  </si>
  <si>
    <t>2004 3/</t>
  </si>
  <si>
    <t>2004 1/</t>
  </si>
  <si>
    <t>2004 2/</t>
  </si>
  <si>
    <t>2005 2/</t>
  </si>
  <si>
    <t>2005 1/</t>
  </si>
  <si>
    <t>2005 3/</t>
  </si>
  <si>
    <t>2006 2/</t>
  </si>
  <si>
    <t>2006 1/</t>
  </si>
  <si>
    <t>2006 3/</t>
  </si>
  <si>
    <t>3/Data fluctations due to data programming changes.</t>
  </si>
  <si>
    <t>2000 2/</t>
  </si>
  <si>
    <t>3/ Changes in employment growth/decline due to traffic zone reassignment.</t>
  </si>
  <si>
    <t>2/ Due to disclosure issues, cities will not add up to county total.</t>
  </si>
  <si>
    <t>1/ Due to disclosure issues, cities will not add up to county total.</t>
  </si>
  <si>
    <t>3/ Due to disclosure issues, cities will not add up to county total.</t>
  </si>
  <si>
    <t>Logan/2</t>
  </si>
  <si>
    <t>2/  New Community breakout.</t>
  </si>
  <si>
    <t>4/ Data fluctations due to data programming changes.</t>
  </si>
  <si>
    <t>2000 4/</t>
  </si>
  <si>
    <t>South Jordan 2/</t>
  </si>
  <si>
    <t>2/ Data fluctations due to data programming changes.</t>
  </si>
  <si>
    <t>Canyon Rim 2/</t>
  </si>
  <si>
    <t>Granite 2/</t>
  </si>
  <si>
    <t>White City 2/</t>
  </si>
  <si>
    <t>5/ Data no longer available due to change in geographical collection of data</t>
  </si>
  <si>
    <t>Airport 5/</t>
  </si>
  <si>
    <t>Avenues 5/</t>
  </si>
  <si>
    <t>Copperton 5/</t>
  </si>
  <si>
    <t>Downtown 5/</t>
  </si>
  <si>
    <t>East Bench 5/</t>
  </si>
  <si>
    <t>East Side 5/</t>
  </si>
  <si>
    <t>Olympus 5/</t>
  </si>
  <si>
    <t>Rose Park 5/</t>
  </si>
  <si>
    <t>South State 5/</t>
  </si>
  <si>
    <t>Sugarhouse 5/</t>
  </si>
  <si>
    <t>University 5/</t>
  </si>
  <si>
    <t>West Side 5/</t>
  </si>
  <si>
    <t>Bluffdale 2/ 4/</t>
  </si>
  <si>
    <t>Draper 4/</t>
  </si>
  <si>
    <t>East Millcreek 2/</t>
  </si>
  <si>
    <t>Holladay 4/</t>
  </si>
  <si>
    <t>Kearns 4/</t>
  </si>
  <si>
    <t xml:space="preserve">  Val Verda 5/</t>
  </si>
  <si>
    <t xml:space="preserve">  Clinton 1/</t>
  </si>
  <si>
    <t xml:space="preserve">  Fruit Heights 1/</t>
  </si>
  <si>
    <t xml:space="preserve">  Syracuse 1/</t>
  </si>
  <si>
    <t xml:space="preserve">  So Weber 1/</t>
  </si>
  <si>
    <t>4/ Changes in employment growth/decline due to new geographical collection of data.</t>
  </si>
  <si>
    <t>N/A</t>
  </si>
  <si>
    <t>Ogden 4/</t>
  </si>
  <si>
    <t>Harrisville 6/</t>
  </si>
  <si>
    <t>Farr West 6/</t>
  </si>
  <si>
    <t>6/  New Community breakout.</t>
  </si>
  <si>
    <t>Hooper 6/</t>
  </si>
  <si>
    <t>Huntsville 6/</t>
  </si>
  <si>
    <t>Marriott-Slaterville 6/</t>
  </si>
  <si>
    <t>North Ogden 6/</t>
  </si>
  <si>
    <t>Plain City 6/</t>
  </si>
  <si>
    <t>Pleasant View 6/</t>
  </si>
  <si>
    <t>Riverdale 6/</t>
  </si>
  <si>
    <t>South Ogden 6/</t>
  </si>
  <si>
    <t>Uintah 6/</t>
  </si>
  <si>
    <t>Washington Terrace 6/</t>
  </si>
  <si>
    <t>West Haven 6/</t>
  </si>
  <si>
    <t>East Valley 5/</t>
  </si>
  <si>
    <t>West Valley 5/</t>
  </si>
  <si>
    <t xml:space="preserve">  NW Ogden 5/</t>
  </si>
  <si>
    <t xml:space="preserve">  SW Ogden 5/</t>
  </si>
  <si>
    <t xml:space="preserve">  E Ogden 5/</t>
  </si>
  <si>
    <t>South Valley 5/</t>
  </si>
  <si>
    <t xml:space="preserve">  SE Ogden 5/</t>
  </si>
  <si>
    <t>North Valley 5/</t>
  </si>
  <si>
    <t xml:space="preserve">  N Ogden 5/</t>
  </si>
  <si>
    <t>Herriman 2/</t>
  </si>
  <si>
    <t>Little Cottonwood Creek Valley 2/</t>
  </si>
  <si>
    <t>Midvale 4/</t>
  </si>
  <si>
    <t>Millcreek 2/</t>
  </si>
  <si>
    <t>Mt Olympus 2/</t>
  </si>
  <si>
    <t>Oquirrh 2/</t>
  </si>
  <si>
    <t>Riverton 4/</t>
  </si>
  <si>
    <t>Salt Lake City 1/ 4/</t>
  </si>
  <si>
    <t>South Salt Lake 4/</t>
  </si>
  <si>
    <t>Taylorsville 4/</t>
  </si>
  <si>
    <t>West Jordan 4/</t>
  </si>
  <si>
    <t>4/ Now split into two separate cities</t>
  </si>
  <si>
    <t>2000 1/</t>
  </si>
  <si>
    <t>1/ Employment changes reflect improved data collection at the traffic zone level.</t>
  </si>
  <si>
    <t>Alpine 2/</t>
  </si>
  <si>
    <t>Cedar Hills 2/</t>
  </si>
  <si>
    <t>Eagle Mountain 2/</t>
  </si>
  <si>
    <t>Genola 2/</t>
  </si>
  <si>
    <t>Highland 2/</t>
  </si>
  <si>
    <t>Saratoga Springs 2/</t>
  </si>
  <si>
    <t>4/ Changes in employment growth/decline due to traffic zone reassignment.</t>
  </si>
  <si>
    <t>American Fork 5/</t>
  </si>
  <si>
    <t>Lehi &amp; Cedar Fort 5/</t>
  </si>
  <si>
    <t>Lindon 2/ 5/</t>
  </si>
  <si>
    <t>Mapleton 2/ 5/</t>
  </si>
  <si>
    <t>Orem 5/</t>
  </si>
  <si>
    <t>Payson 5/</t>
  </si>
  <si>
    <t>Pleasant Grove 5/</t>
  </si>
  <si>
    <t>Provo 5/</t>
  </si>
  <si>
    <t>Salem 5/</t>
  </si>
  <si>
    <t>Santaquin 5/</t>
  </si>
  <si>
    <t>Springville 5/</t>
  </si>
  <si>
    <t>5/ Changes in employment growth/decline due to new geographical collection of data.</t>
  </si>
  <si>
    <t>Spanish Fork 4/ 5/</t>
  </si>
  <si>
    <t xml:space="preserve">  Clearfield-So. Weber 3/ 4/</t>
  </si>
  <si>
    <t xml:space="preserve">  Kaysville 3/</t>
  </si>
  <si>
    <t xml:space="preserve">  Sunset-Syracuse 3/ 4/</t>
  </si>
  <si>
    <t xml:space="preserve">  West Point 1/</t>
  </si>
  <si>
    <t xml:space="preserve">  Centerville 3/</t>
  </si>
  <si>
    <t xml:space="preserve">  Farmington 3/</t>
  </si>
  <si>
    <t xml:space="preserve">  North Salt Lake  3/</t>
  </si>
  <si>
    <t xml:space="preserve">  West Bountiful 1/ 3/</t>
  </si>
  <si>
    <t xml:space="preserve">  Woods Cross 3/</t>
  </si>
  <si>
    <t>2007 1/ 2/</t>
  </si>
  <si>
    <t>Hildale 1/</t>
  </si>
  <si>
    <t>Hurricane 1/ 2/</t>
  </si>
  <si>
    <t>Ivins 1/</t>
  </si>
  <si>
    <t>LaVerkin &amp; Toquerville 1/ 2/</t>
  </si>
  <si>
    <t>Leeds 1/</t>
  </si>
  <si>
    <t>Santa Clara 1/ 2/</t>
  </si>
  <si>
    <t>Springdale 1/</t>
  </si>
  <si>
    <t>St George 1/ 2/</t>
  </si>
  <si>
    <t>Washington 1/ 2/</t>
  </si>
  <si>
    <t>2/ Data were available in Table 18, selected rural cities, for previous years.</t>
  </si>
  <si>
    <t>1/ Beginning with 2008, Washington County is a new breakout, therefore some data prior to 2008 are not available in this table.</t>
  </si>
  <si>
    <t>4/ The city of Cove was added in 2008.</t>
  </si>
  <si>
    <t>Lewiston &amp; Cornish &amp; Cove 4/</t>
  </si>
  <si>
    <t>Cottonwood Heights</t>
  </si>
  <si>
    <t>Cottonwood West</t>
  </si>
  <si>
    <t>2009 5/</t>
  </si>
  <si>
    <t>2007 2/4/5/</t>
  </si>
  <si>
    <t>2008 4/5/</t>
  </si>
  <si>
    <t>2010 5/</t>
  </si>
  <si>
    <t>SALT LAKE COUNTY 3/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</si>
  <si>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2010.</t>
    </r>
  </si>
  <si>
    <t xml:space="preserve">    and various other areas, and therefore, will not add to County total.</t>
  </si>
  <si>
    <t>1/ Salt Lake City includes Downtown, East Side, Avenues, University, East Bench, Sugar House, South State</t>
  </si>
  <si>
    <t>2007 1/3/4/5/</t>
  </si>
  <si>
    <t>2004 3/4/</t>
  </si>
  <si>
    <t>2006 3/4/</t>
  </si>
  <si>
    <t>2007 2/3/5/</t>
  </si>
  <si>
    <t>Elk Ridge &amp; Woodland Hills 2/</t>
  </si>
  <si>
    <t>Vineyard 2/</t>
  </si>
  <si>
    <t>2001  1/3/</t>
  </si>
  <si>
    <t>2007 4/5/6/</t>
  </si>
  <si>
    <t>WEBER COUNTY 1/</t>
  </si>
  <si>
    <t>UTAH COUNTY 3/</t>
  </si>
  <si>
    <t>DAVIS COUNTY 2/</t>
  </si>
  <si>
    <t>WASHINGTON COUNTY 1/ 3/</t>
  </si>
  <si>
    <t>CACHE COUNTY 1/3/</t>
  </si>
  <si>
    <t>2007 1/2/</t>
  </si>
  <si>
    <t>WASHINGTON COUNTY 1/3/</t>
  </si>
  <si>
    <t>2011 5/</t>
  </si>
  <si>
    <t>2008 5/</t>
  </si>
  <si>
    <t>2012 5/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</si>
  <si>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2012.</t>
    </r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</si>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</sst>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34">
    <xf numFmtId="3" fontId="0" fillId="0" borderId="0" xfId="0" applyNumberFormat="1" applyAlignment="1"/>
    <xf numFmtId="3" fontId="1" fillId="0" borderId="0" xfId="0" applyNumberFormat="1" applyFont="1" applyAlignment="1"/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4" fillId="0" borderId="0" xfId="1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Alignment="1"/>
    <xf numFmtId="0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0" fillId="0" borderId="2" xfId="0" applyNumberFormat="1" applyBorder="1" applyAlignment="1"/>
    <xf numFmtId="3" fontId="7" fillId="0" borderId="0" xfId="0" applyNumberFormat="1" applyFont="1" applyAlignment="1"/>
    <xf numFmtId="3" fontId="9" fillId="0" borderId="2" xfId="0" applyNumberFormat="1" applyFont="1" applyBorder="1" applyAlignment="1"/>
    <xf numFmtId="3" fontId="7" fillId="0" borderId="0" xfId="1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9525</xdr:rowOff>
    </xdr:from>
    <xdr:to>
      <xdr:col>8</xdr:col>
      <xdr:colOff>756285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2562225" y="9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2002-2012, SALT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LAKE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476250</xdr:colOff>
      <xdr:row>57</xdr:row>
      <xdr:rowOff>9525</xdr:rowOff>
    </xdr:from>
    <xdr:to>
      <xdr:col>8</xdr:col>
      <xdr:colOff>756285</xdr:colOff>
      <xdr:row>59</xdr:row>
      <xdr:rowOff>142875</xdr:rowOff>
    </xdr:to>
    <xdr:sp macro="" textlink="">
      <xdr:nvSpPr>
        <xdr:cNvPr id="3" name="TextBox 2"/>
        <xdr:cNvSpPr txBox="1"/>
      </xdr:nvSpPr>
      <xdr:spPr>
        <a:xfrm>
          <a:off x="2562225" y="90963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2002-2012,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DAVIS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476250</xdr:colOff>
      <xdr:row>97</xdr:row>
      <xdr:rowOff>9525</xdr:rowOff>
    </xdr:from>
    <xdr:to>
      <xdr:col>8</xdr:col>
      <xdr:colOff>756285</xdr:colOff>
      <xdr:row>99</xdr:row>
      <xdr:rowOff>142875</xdr:rowOff>
    </xdr:to>
    <xdr:sp macro="" textlink="">
      <xdr:nvSpPr>
        <xdr:cNvPr id="4" name="TextBox 3"/>
        <xdr:cNvSpPr txBox="1"/>
      </xdr:nvSpPr>
      <xdr:spPr>
        <a:xfrm>
          <a:off x="2562225" y="154305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2002-2012</a:t>
          </a:r>
          <a:r>
            <a:rPr lang="en-US" sz="1050" b="1" baseline="0">
              <a:latin typeface="Arial" pitchFamily="34" charset="0"/>
              <a:cs typeface="Arial" pitchFamily="34" charset="0"/>
            </a:rPr>
            <a:t>, UTAH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473075</xdr:colOff>
      <xdr:row>135</xdr:row>
      <xdr:rowOff>9525</xdr:rowOff>
    </xdr:from>
    <xdr:to>
      <xdr:col>8</xdr:col>
      <xdr:colOff>753110</xdr:colOff>
      <xdr:row>137</xdr:row>
      <xdr:rowOff>139700</xdr:rowOff>
    </xdr:to>
    <xdr:sp macro="" textlink="">
      <xdr:nvSpPr>
        <xdr:cNvPr id="5" name="TextBox 4"/>
        <xdr:cNvSpPr txBox="1"/>
      </xdr:nvSpPr>
      <xdr:spPr>
        <a:xfrm>
          <a:off x="2559050" y="21602700"/>
          <a:ext cx="5394960" cy="4540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 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2002-2012,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WEBER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479425</xdr:colOff>
      <xdr:row>205</xdr:row>
      <xdr:rowOff>6350</xdr:rowOff>
    </xdr:from>
    <xdr:to>
      <xdr:col>8</xdr:col>
      <xdr:colOff>759460</xdr:colOff>
      <xdr:row>207</xdr:row>
      <xdr:rowOff>139700</xdr:rowOff>
    </xdr:to>
    <xdr:sp macro="" textlink="">
      <xdr:nvSpPr>
        <xdr:cNvPr id="7" name="TextBox 6"/>
        <xdr:cNvSpPr txBox="1"/>
      </xdr:nvSpPr>
      <xdr:spPr>
        <a:xfrm>
          <a:off x="2565400" y="32648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2002-2012,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WASHINGTON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479425</xdr:colOff>
      <xdr:row>179</xdr:row>
      <xdr:rowOff>12700</xdr:rowOff>
    </xdr:from>
    <xdr:to>
      <xdr:col>8</xdr:col>
      <xdr:colOff>759460</xdr:colOff>
      <xdr:row>181</xdr:row>
      <xdr:rowOff>139700</xdr:rowOff>
    </xdr:to>
    <xdr:sp macro="" textlink="">
      <xdr:nvSpPr>
        <xdr:cNvPr id="8" name="TextBox 7"/>
        <xdr:cNvSpPr txBox="1"/>
      </xdr:nvSpPr>
      <xdr:spPr>
        <a:xfrm>
          <a:off x="2565400" y="28587700"/>
          <a:ext cx="5394960" cy="450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2002-2012,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CACHE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0</xdr:row>
      <xdr:rowOff>76200</xdr:rowOff>
    </xdr:from>
    <xdr:to>
      <xdr:col>9</xdr:col>
      <xdr:colOff>409575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1343025" y="76200"/>
          <a:ext cx="5705475" cy="4667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CACHE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0</xdr:row>
      <xdr:rowOff>85726</xdr:rowOff>
    </xdr:from>
    <xdr:to>
      <xdr:col>9</xdr:col>
      <xdr:colOff>419100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1171575" y="85726"/>
          <a:ext cx="5953125" cy="428624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DAVIS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1676400</xdr:colOff>
      <xdr:row>0</xdr:row>
      <xdr:rowOff>76200</xdr:rowOff>
    </xdr:from>
    <xdr:to>
      <xdr:col>9</xdr:col>
      <xdr:colOff>428625</xdr:colOff>
      <xdr:row>3</xdr:row>
      <xdr:rowOff>57150</xdr:rowOff>
    </xdr:to>
    <xdr:sp macro="" textlink="">
      <xdr:nvSpPr>
        <xdr:cNvPr id="2" name="TextBox 1"/>
        <xdr:cNvSpPr txBox="1"/>
      </xdr:nvSpPr>
      <xdr:spPr>
        <a:xfrm>
          <a:off x="1676400" y="76200"/>
          <a:ext cx="5705475" cy="466725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SALT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LAKE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1485899</xdr:colOff>
      <xdr:row>0</xdr:row>
      <xdr:rowOff>123825</xdr:rowOff>
    </xdr:from>
    <xdr:to>
      <xdr:col>9</xdr:col>
      <xdr:colOff>352424</xdr:colOff>
      <xdr:row>3</xdr:row>
      <xdr:rowOff>66676</xdr:rowOff>
    </xdr:to>
    <xdr:sp macro="" textlink="">
      <xdr:nvSpPr>
        <xdr:cNvPr id="2" name="TextBox 1"/>
        <xdr:cNvSpPr txBox="1"/>
      </xdr:nvSpPr>
      <xdr:spPr>
        <a:xfrm>
          <a:off x="1485899" y="123825"/>
          <a:ext cx="5943600" cy="42862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UTAH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1714498</xdr:colOff>
      <xdr:row>0</xdr:row>
      <xdr:rowOff>95250</xdr:rowOff>
    </xdr:from>
    <xdr:to>
      <xdr:col>10</xdr:col>
      <xdr:colOff>57149</xdr:colOff>
      <xdr:row>3</xdr:row>
      <xdr:rowOff>57151</xdr:rowOff>
    </xdr:to>
    <xdr:sp macro="" textlink="">
      <xdr:nvSpPr>
        <xdr:cNvPr id="2" name="TextBox 1"/>
        <xdr:cNvSpPr txBox="1"/>
      </xdr:nvSpPr>
      <xdr:spPr>
        <a:xfrm>
          <a:off x="1714498" y="95250"/>
          <a:ext cx="5734051" cy="44767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WASHINGTON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</xdr:row>
      <xdr:rowOff>19050</xdr:rowOff>
    </xdr:from>
    <xdr:to>
      <xdr:col>10</xdr:col>
      <xdr:colOff>95250</xdr:colOff>
      <xdr:row>3</xdr:row>
      <xdr:rowOff>142876</xdr:rowOff>
    </xdr:to>
    <xdr:sp macro="" textlink="">
      <xdr:nvSpPr>
        <xdr:cNvPr id="2" name="TextBox 1"/>
        <xdr:cNvSpPr txBox="1"/>
      </xdr:nvSpPr>
      <xdr:spPr>
        <a:xfrm>
          <a:off x="1190625" y="180975"/>
          <a:ext cx="5810250" cy="447676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24. NONAGRICULTURAL EMPLOYMENT IN UTAH BY COMMUNITY, 2000-2010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WEBER COUNTY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31"/>
  <sheetViews>
    <sheetView tabSelected="1" zoomScaleNormal="100" workbookViewId="0">
      <selection activeCell="A238" sqref="A238"/>
    </sheetView>
  </sheetViews>
  <sheetFormatPr defaultRowHeight="12.75" x14ac:dyDescent="0.2"/>
  <cols>
    <col min="1" max="1" width="31.28515625" customWidth="1"/>
    <col min="2" max="5" width="11" bestFit="1" customWidth="1"/>
    <col min="6" max="6" width="10.7109375" customWidth="1"/>
    <col min="7" max="8" width="11" bestFit="1" customWidth="1"/>
    <col min="9" max="9" width="11.42578125" bestFit="1" customWidth="1"/>
    <col min="10" max="10" width="13.7109375" bestFit="1" customWidth="1"/>
    <col min="11" max="11" width="11" bestFit="1" customWidth="1"/>
    <col min="12" max="12" width="13.42578125" customWidth="1"/>
    <col min="13" max="13" width="11" bestFit="1" customWidth="1"/>
    <col min="15" max="15" width="3.7109375" customWidth="1"/>
    <col min="19" max="19" width="4.7109375" customWidth="1"/>
    <col min="20" max="20" width="15.7109375" customWidth="1"/>
    <col min="24" max="24" width="12.7109375" customWidth="1"/>
    <col min="25" max="26" width="11.7109375" customWidth="1"/>
    <col min="27" max="27" width="14.7109375" customWidth="1"/>
    <col min="28" max="28" width="11.7109375" customWidth="1"/>
    <col min="30" max="30" width="12.7109375" customWidth="1"/>
    <col min="31" max="32" width="11.7109375" customWidth="1"/>
    <col min="33" max="33" width="14.7109375" customWidth="1"/>
    <col min="34" max="34" width="11.7109375" customWidth="1"/>
    <col min="36" max="38" width="11.7109375" customWidth="1"/>
    <col min="39" max="39" width="14.7109375" customWidth="1"/>
    <col min="40" max="40" width="11.7109375" customWidth="1"/>
    <col min="42" max="42" width="12.7109375" customWidth="1"/>
    <col min="43" max="44" width="11.7109375" customWidth="1"/>
    <col min="45" max="45" width="14.7109375" customWidth="1"/>
    <col min="46" max="46" width="11.7109375" customWidth="1"/>
    <col min="48" max="48" width="12.7109375" customWidth="1"/>
    <col min="49" max="50" width="11.7109375" customWidth="1"/>
    <col min="51" max="51" width="14.7109375" customWidth="1"/>
    <col min="52" max="52" width="11.7109375" customWidth="1"/>
    <col min="54" max="54" width="12.7109375" customWidth="1"/>
    <col min="55" max="56" width="11.7109375" customWidth="1"/>
    <col min="57" max="57" width="14.7109375" customWidth="1"/>
    <col min="58" max="58" width="11.7109375" customWidth="1"/>
  </cols>
  <sheetData>
    <row r="4" spans="1:12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6" spans="1:12" x14ac:dyDescent="0.2">
      <c r="A6" s="1"/>
      <c r="B6" s="5" t="s">
        <v>29</v>
      </c>
      <c r="C6" s="5" t="s">
        <v>26</v>
      </c>
      <c r="D6" s="5" t="s">
        <v>30</v>
      </c>
      <c r="E6" s="5" t="s">
        <v>35</v>
      </c>
      <c r="F6" s="5" t="s">
        <v>38</v>
      </c>
      <c r="G6" s="5" t="s">
        <v>163</v>
      </c>
      <c r="H6" s="5" t="s">
        <v>164</v>
      </c>
      <c r="I6" s="5" t="s">
        <v>162</v>
      </c>
      <c r="J6" s="5" t="s">
        <v>165</v>
      </c>
      <c r="K6" s="5" t="s">
        <v>185</v>
      </c>
      <c r="L6" s="5" t="s">
        <v>187</v>
      </c>
    </row>
    <row r="7" spans="1:12" x14ac:dyDescent="0.2">
      <c r="A7" s="1"/>
      <c r="B7" s="21"/>
      <c r="C7" s="21"/>
      <c r="D7" s="21"/>
      <c r="E7" s="21"/>
      <c r="F7" s="21"/>
      <c r="G7" s="21"/>
      <c r="H7" s="21"/>
      <c r="I7" s="21"/>
      <c r="J7" s="1"/>
    </row>
    <row r="8" spans="1:12" s="13" customFormat="1" ht="13.5" thickBot="1" x14ac:dyDescent="0.25">
      <c r="A8" s="11" t="s">
        <v>166</v>
      </c>
      <c r="B8" s="12">
        <v>533720</v>
      </c>
      <c r="C8" s="12">
        <v>527955</v>
      </c>
      <c r="D8" s="12">
        <v>535409</v>
      </c>
      <c r="E8" s="12">
        <v>555055</v>
      </c>
      <c r="F8" s="12">
        <v>579780</v>
      </c>
      <c r="G8" s="12">
        <f>SUM(G10:G47)</f>
        <v>601224</v>
      </c>
      <c r="H8" s="12">
        <v>602927</v>
      </c>
      <c r="I8" s="12">
        <f>SUM(I10:I47)</f>
        <v>573449</v>
      </c>
      <c r="J8" s="12">
        <v>571511</v>
      </c>
      <c r="K8" s="11">
        <v>583002</v>
      </c>
      <c r="L8" s="12">
        <f>SUM(L10:L47)</f>
        <v>603930</v>
      </c>
    </row>
    <row r="9" spans="1:12" ht="13.5" thickTop="1" x14ac:dyDescent="0.2">
      <c r="A9" s="1"/>
      <c r="B9" s="20"/>
      <c r="C9" s="20"/>
      <c r="D9" s="20"/>
      <c r="E9" s="20"/>
      <c r="F9" s="20"/>
      <c r="G9" s="20"/>
      <c r="H9" s="1"/>
      <c r="I9" s="1"/>
      <c r="J9" s="1"/>
    </row>
    <row r="10" spans="1:12" x14ac:dyDescent="0.2">
      <c r="A10" s="1" t="s">
        <v>55</v>
      </c>
      <c r="B10" s="20">
        <v>27330</v>
      </c>
      <c r="C10" s="20">
        <v>26242</v>
      </c>
      <c r="D10" s="20">
        <v>26421</v>
      </c>
      <c r="E10" s="20">
        <v>28501</v>
      </c>
      <c r="F10" s="20">
        <v>30018</v>
      </c>
      <c r="G10" s="20" t="s">
        <v>8</v>
      </c>
      <c r="H10" s="20" t="s">
        <v>8</v>
      </c>
      <c r="I10" s="20" t="s">
        <v>8</v>
      </c>
      <c r="J10" s="20" t="s">
        <v>8</v>
      </c>
      <c r="K10" s="20" t="s">
        <v>8</v>
      </c>
      <c r="L10" s="20" t="s">
        <v>8</v>
      </c>
    </row>
    <row r="11" spans="1:12" x14ac:dyDescent="0.2">
      <c r="A11" s="1" t="s">
        <v>56</v>
      </c>
      <c r="B11" s="20">
        <v>23600</v>
      </c>
      <c r="C11" s="20">
        <v>22956</v>
      </c>
      <c r="D11" s="20">
        <v>23352</v>
      </c>
      <c r="E11" s="20">
        <v>24622</v>
      </c>
      <c r="F11" s="20">
        <v>25060</v>
      </c>
      <c r="G11" s="20" t="s">
        <v>8</v>
      </c>
      <c r="H11" s="20" t="s">
        <v>8</v>
      </c>
      <c r="I11" s="20" t="s">
        <v>8</v>
      </c>
      <c r="J11" s="20" t="s">
        <v>8</v>
      </c>
      <c r="K11" s="20" t="s">
        <v>8</v>
      </c>
      <c r="L11" s="20" t="s">
        <v>8</v>
      </c>
    </row>
    <row r="12" spans="1:12" x14ac:dyDescent="0.2">
      <c r="A12" s="1" t="s">
        <v>67</v>
      </c>
      <c r="B12" s="20">
        <v>689</v>
      </c>
      <c r="C12" s="20">
        <v>716</v>
      </c>
      <c r="D12" s="20">
        <v>701</v>
      </c>
      <c r="E12" s="20">
        <v>760</v>
      </c>
      <c r="F12" s="20">
        <v>871</v>
      </c>
      <c r="G12" s="20">
        <v>3347</v>
      </c>
      <c r="H12" s="20">
        <v>3020</v>
      </c>
      <c r="I12" s="20">
        <v>2382</v>
      </c>
      <c r="J12" s="1">
        <v>2346</v>
      </c>
      <c r="K12">
        <v>2607</v>
      </c>
      <c r="L12">
        <v>2947</v>
      </c>
    </row>
    <row r="13" spans="1:12" x14ac:dyDescent="0.2">
      <c r="A13" s="1" t="s">
        <v>51</v>
      </c>
      <c r="B13" s="20" t="s">
        <v>8</v>
      </c>
      <c r="C13" s="20" t="s">
        <v>8</v>
      </c>
      <c r="D13" s="20" t="s">
        <v>8</v>
      </c>
      <c r="E13" s="20" t="s">
        <v>8</v>
      </c>
      <c r="F13" s="20" t="s">
        <v>8</v>
      </c>
      <c r="G13" s="20">
        <v>1412</v>
      </c>
      <c r="H13" s="1">
        <v>1753</v>
      </c>
      <c r="I13" s="1">
        <v>1801</v>
      </c>
      <c r="J13" s="1">
        <v>1985</v>
      </c>
      <c r="K13">
        <v>1792</v>
      </c>
      <c r="L13">
        <v>1275</v>
      </c>
    </row>
    <row r="14" spans="1:12" x14ac:dyDescent="0.2">
      <c r="A14" s="1" t="s">
        <v>57</v>
      </c>
      <c r="B14" s="20">
        <v>1138</v>
      </c>
      <c r="C14" s="20">
        <v>1542</v>
      </c>
      <c r="D14" s="20">
        <v>1954</v>
      </c>
      <c r="E14" s="20">
        <v>2380</v>
      </c>
      <c r="F14" s="20">
        <v>2742</v>
      </c>
      <c r="G14" s="20" t="s">
        <v>8</v>
      </c>
      <c r="H14" s="20" t="s">
        <v>8</v>
      </c>
      <c r="I14" s="20" t="s">
        <v>8</v>
      </c>
      <c r="J14" s="20" t="s">
        <v>8</v>
      </c>
      <c r="K14" s="20" t="s">
        <v>8</v>
      </c>
      <c r="L14" s="20" t="s">
        <v>8</v>
      </c>
    </row>
    <row r="15" spans="1:12" x14ac:dyDescent="0.2">
      <c r="A15" s="1" t="s">
        <v>160</v>
      </c>
      <c r="B15" s="20">
        <v>14098</v>
      </c>
      <c r="C15" s="20">
        <v>14265</v>
      </c>
      <c r="D15" s="20">
        <v>14889</v>
      </c>
      <c r="E15" s="20">
        <v>15522</v>
      </c>
      <c r="F15" s="20">
        <v>16674</v>
      </c>
      <c r="G15" s="20">
        <f>6082+9597</f>
        <v>15679</v>
      </c>
      <c r="H15" s="20">
        <v>6319</v>
      </c>
      <c r="I15" s="20">
        <v>6051</v>
      </c>
      <c r="J15" s="1">
        <v>6220</v>
      </c>
      <c r="K15">
        <v>6539</v>
      </c>
      <c r="L15">
        <v>13012</v>
      </c>
    </row>
    <row r="16" spans="1:12" x14ac:dyDescent="0.2">
      <c r="A16" s="1" t="s">
        <v>161</v>
      </c>
      <c r="B16" s="20" t="s">
        <v>8</v>
      </c>
      <c r="C16" s="20" t="s">
        <v>8</v>
      </c>
      <c r="D16" s="20" t="s">
        <v>8</v>
      </c>
      <c r="E16" s="20" t="s">
        <v>8</v>
      </c>
      <c r="F16" s="20" t="s">
        <v>8</v>
      </c>
      <c r="G16" s="20" t="s">
        <v>8</v>
      </c>
      <c r="H16" s="20">
        <v>8279</v>
      </c>
      <c r="I16" s="20">
        <v>7575</v>
      </c>
      <c r="J16" s="1">
        <v>7090</v>
      </c>
      <c r="K16">
        <v>7147</v>
      </c>
      <c r="L16">
        <v>5338</v>
      </c>
    </row>
    <row r="17" spans="1:12" x14ac:dyDescent="0.2">
      <c r="A17" s="1" t="s">
        <v>58</v>
      </c>
      <c r="B17" s="20">
        <v>64455</v>
      </c>
      <c r="C17" s="20">
        <v>58490</v>
      </c>
      <c r="D17" s="20">
        <v>58752</v>
      </c>
      <c r="E17" s="20">
        <v>59751</v>
      </c>
      <c r="F17" s="20">
        <v>60178</v>
      </c>
      <c r="G17" s="20" t="s">
        <v>8</v>
      </c>
      <c r="H17" s="20" t="s">
        <v>8</v>
      </c>
      <c r="I17" s="20" t="s">
        <v>8</v>
      </c>
      <c r="J17" s="20" t="s">
        <v>8</v>
      </c>
      <c r="K17" s="20" t="s">
        <v>8</v>
      </c>
      <c r="L17" s="20" t="s">
        <v>8</v>
      </c>
    </row>
    <row r="18" spans="1:12" x14ac:dyDescent="0.2">
      <c r="A18" s="1" t="s">
        <v>68</v>
      </c>
      <c r="B18" s="20">
        <v>10559</v>
      </c>
      <c r="C18" s="20">
        <v>11475</v>
      </c>
      <c r="D18" s="20">
        <v>12010</v>
      </c>
      <c r="E18" s="20">
        <v>12099</v>
      </c>
      <c r="F18" s="20">
        <v>13008</v>
      </c>
      <c r="G18" s="20">
        <v>21503</v>
      </c>
      <c r="H18" s="20">
        <v>22338</v>
      </c>
      <c r="I18" s="20">
        <v>21437</v>
      </c>
      <c r="J18" s="1">
        <v>20813</v>
      </c>
      <c r="K18">
        <v>23082</v>
      </c>
      <c r="L18">
        <v>24430</v>
      </c>
    </row>
    <row r="19" spans="1:12" x14ac:dyDescent="0.2">
      <c r="A19" s="1" t="s">
        <v>59</v>
      </c>
      <c r="B19" s="20">
        <v>4553</v>
      </c>
      <c r="C19" s="20">
        <v>4433</v>
      </c>
      <c r="D19" s="20">
        <v>4309</v>
      </c>
      <c r="E19" s="20">
        <v>4295</v>
      </c>
      <c r="F19" s="20">
        <v>4288</v>
      </c>
      <c r="G19" s="20" t="s">
        <v>8</v>
      </c>
      <c r="H19" s="20" t="s">
        <v>8</v>
      </c>
      <c r="I19" s="20" t="s">
        <v>8</v>
      </c>
      <c r="J19" s="20" t="s">
        <v>8</v>
      </c>
      <c r="K19" s="20" t="s">
        <v>8</v>
      </c>
      <c r="L19" s="20" t="s">
        <v>8</v>
      </c>
    </row>
    <row r="20" spans="1:12" x14ac:dyDescent="0.2">
      <c r="A20" s="1" t="s">
        <v>69</v>
      </c>
      <c r="B20" s="20" t="s">
        <v>8</v>
      </c>
      <c r="C20" s="20" t="s">
        <v>8</v>
      </c>
      <c r="D20" s="20" t="s">
        <v>8</v>
      </c>
      <c r="E20" s="20" t="s">
        <v>8</v>
      </c>
      <c r="F20" s="20" t="s">
        <v>8</v>
      </c>
      <c r="G20" s="20">
        <v>5261</v>
      </c>
      <c r="H20" s="1">
        <v>4840</v>
      </c>
      <c r="I20" s="20">
        <v>4154</v>
      </c>
      <c r="J20" s="1">
        <v>3927</v>
      </c>
      <c r="K20">
        <v>3983</v>
      </c>
      <c r="L20">
        <v>3009</v>
      </c>
    </row>
    <row r="21" spans="1:12" x14ac:dyDescent="0.2">
      <c r="A21" s="1" t="s">
        <v>60</v>
      </c>
      <c r="B21" s="20">
        <v>15278</v>
      </c>
      <c r="C21" s="20">
        <v>14436</v>
      </c>
      <c r="D21" s="20">
        <v>14130</v>
      </c>
      <c r="E21" s="20">
        <v>14078</v>
      </c>
      <c r="F21" s="20">
        <v>14198</v>
      </c>
      <c r="G21" s="20" t="s">
        <v>8</v>
      </c>
      <c r="H21" s="20" t="s">
        <v>8</v>
      </c>
      <c r="I21" s="20" t="s">
        <v>8</v>
      </c>
      <c r="J21" s="20" t="s">
        <v>8</v>
      </c>
      <c r="K21" s="20" t="s">
        <v>8</v>
      </c>
      <c r="L21" s="20" t="s">
        <v>8</v>
      </c>
    </row>
    <row r="22" spans="1:12" x14ac:dyDescent="0.2">
      <c r="A22" s="1" t="s">
        <v>52</v>
      </c>
      <c r="B22" s="20" t="s">
        <v>8</v>
      </c>
      <c r="C22" s="20" t="s">
        <v>8</v>
      </c>
      <c r="D22" s="20" t="s">
        <v>8</v>
      </c>
      <c r="E22" s="20" t="s">
        <v>8</v>
      </c>
      <c r="F22" s="20" t="s">
        <v>8</v>
      </c>
      <c r="G22" s="20">
        <v>244</v>
      </c>
      <c r="H22" s="1">
        <v>189</v>
      </c>
      <c r="I22" s="1">
        <v>156</v>
      </c>
      <c r="J22" s="1">
        <v>136</v>
      </c>
      <c r="K22">
        <v>125</v>
      </c>
      <c r="L22">
        <v>140</v>
      </c>
    </row>
    <row r="23" spans="1:12" x14ac:dyDescent="0.2">
      <c r="A23" s="1" t="s">
        <v>103</v>
      </c>
      <c r="B23" s="20" t="s">
        <v>8</v>
      </c>
      <c r="C23" s="20" t="s">
        <v>8</v>
      </c>
      <c r="D23" s="20" t="s">
        <v>8</v>
      </c>
      <c r="E23" s="20" t="s">
        <v>8</v>
      </c>
      <c r="F23" s="20" t="s">
        <v>8</v>
      </c>
      <c r="G23" s="20">
        <v>1128</v>
      </c>
      <c r="H23" s="20">
        <v>1412</v>
      </c>
      <c r="I23" s="20">
        <v>1276</v>
      </c>
      <c r="J23" s="1">
        <v>1287</v>
      </c>
      <c r="K23">
        <v>1627</v>
      </c>
      <c r="L23">
        <v>1948</v>
      </c>
    </row>
    <row r="24" spans="1:12" x14ac:dyDescent="0.2">
      <c r="A24" s="1" t="s">
        <v>70</v>
      </c>
      <c r="B24" s="20">
        <v>17831</v>
      </c>
      <c r="C24" s="20">
        <v>18506</v>
      </c>
      <c r="D24" s="20">
        <v>18959</v>
      </c>
      <c r="E24" s="20">
        <v>19684</v>
      </c>
      <c r="F24" s="20">
        <v>20495</v>
      </c>
      <c r="G24" s="20">
        <v>4104</v>
      </c>
      <c r="H24" s="20">
        <v>3856</v>
      </c>
      <c r="I24" s="20">
        <v>3583</v>
      </c>
      <c r="J24" s="1">
        <v>3466</v>
      </c>
      <c r="K24">
        <v>3601</v>
      </c>
      <c r="L24">
        <v>5448</v>
      </c>
    </row>
    <row r="25" spans="1:12" x14ac:dyDescent="0.2">
      <c r="A25" s="1" t="s">
        <v>71</v>
      </c>
      <c r="B25" s="20">
        <v>6143</v>
      </c>
      <c r="C25" s="20">
        <v>5928</v>
      </c>
      <c r="D25" s="20">
        <v>6246</v>
      </c>
      <c r="E25" s="20">
        <v>6336</v>
      </c>
      <c r="F25" s="20">
        <v>6786</v>
      </c>
      <c r="G25" s="20">
        <v>4614</v>
      </c>
      <c r="H25" s="20">
        <v>3987</v>
      </c>
      <c r="I25" s="20">
        <v>3650</v>
      </c>
      <c r="J25" s="1">
        <v>3638</v>
      </c>
      <c r="K25">
        <v>3543</v>
      </c>
      <c r="L25">
        <v>3469</v>
      </c>
    </row>
    <row r="26" spans="1:12" x14ac:dyDescent="0.2">
      <c r="A26" s="1" t="s">
        <v>104</v>
      </c>
      <c r="B26" s="20" t="s">
        <v>8</v>
      </c>
      <c r="C26" s="20" t="s">
        <v>8</v>
      </c>
      <c r="D26" s="20" t="s">
        <v>8</v>
      </c>
      <c r="E26" s="20" t="s">
        <v>8</v>
      </c>
      <c r="F26" s="20" t="s">
        <v>8</v>
      </c>
      <c r="G26" s="20">
        <v>1347</v>
      </c>
      <c r="H26" s="20">
        <v>1377</v>
      </c>
      <c r="I26" s="20">
        <v>1340</v>
      </c>
      <c r="J26" s="1">
        <v>1295</v>
      </c>
      <c r="K26">
        <v>1281</v>
      </c>
      <c r="L26">
        <v>1038</v>
      </c>
    </row>
    <row r="27" spans="1:12" x14ac:dyDescent="0.2">
      <c r="A27" s="1" t="s">
        <v>1</v>
      </c>
      <c r="B27" s="20">
        <v>4365</v>
      </c>
      <c r="C27" s="20">
        <v>4494</v>
      </c>
      <c r="D27" s="20">
        <v>5229</v>
      </c>
      <c r="E27" s="20">
        <v>5805</v>
      </c>
      <c r="F27" s="20">
        <v>6259</v>
      </c>
      <c r="G27" s="20">
        <v>5247</v>
      </c>
      <c r="H27" s="20">
        <v>6498</v>
      </c>
      <c r="I27" s="20">
        <v>5647</v>
      </c>
      <c r="J27" s="1">
        <v>5228</v>
      </c>
      <c r="K27">
        <v>5152</v>
      </c>
      <c r="L27">
        <v>3215</v>
      </c>
    </row>
    <row r="28" spans="1:12" x14ac:dyDescent="0.2">
      <c r="A28" s="1" t="s">
        <v>105</v>
      </c>
      <c r="B28" s="20">
        <v>21575</v>
      </c>
      <c r="C28" s="20">
        <v>20804</v>
      </c>
      <c r="D28" s="20">
        <v>20845</v>
      </c>
      <c r="E28" s="20">
        <v>21105</v>
      </c>
      <c r="F28" s="20">
        <v>21417</v>
      </c>
      <c r="G28" s="20">
        <v>13666</v>
      </c>
      <c r="H28" s="20">
        <v>13017</v>
      </c>
      <c r="I28" s="20">
        <v>12329</v>
      </c>
      <c r="J28" s="1">
        <v>12543</v>
      </c>
      <c r="K28">
        <v>13485</v>
      </c>
      <c r="L28">
        <v>14036</v>
      </c>
    </row>
    <row r="29" spans="1:12" x14ac:dyDescent="0.2">
      <c r="A29" s="1" t="s">
        <v>106</v>
      </c>
      <c r="B29" s="20" t="s">
        <v>8</v>
      </c>
      <c r="C29" s="20" t="s">
        <v>8</v>
      </c>
      <c r="D29" s="20" t="s">
        <v>8</v>
      </c>
      <c r="E29" s="20" t="s">
        <v>8</v>
      </c>
      <c r="F29" s="20" t="s">
        <v>8</v>
      </c>
      <c r="G29" s="20">
        <v>21083</v>
      </c>
      <c r="H29" s="20">
        <v>20591</v>
      </c>
      <c r="I29" s="20">
        <v>19578</v>
      </c>
      <c r="J29" s="1">
        <v>19701</v>
      </c>
      <c r="K29">
        <v>19806</v>
      </c>
      <c r="L29">
        <v>22393</v>
      </c>
    </row>
    <row r="30" spans="1:12" x14ac:dyDescent="0.2">
      <c r="A30" s="1" t="s">
        <v>107</v>
      </c>
      <c r="B30" s="20" t="s">
        <v>8</v>
      </c>
      <c r="C30" s="20" t="s">
        <v>8</v>
      </c>
      <c r="D30" s="20" t="s">
        <v>8</v>
      </c>
      <c r="E30" s="20" t="s">
        <v>8</v>
      </c>
      <c r="F30" s="20" t="s">
        <v>8</v>
      </c>
      <c r="G30" s="20">
        <v>1211</v>
      </c>
      <c r="H30" s="20">
        <v>1108</v>
      </c>
      <c r="I30" s="20">
        <v>1057</v>
      </c>
      <c r="J30" s="1">
        <v>1054</v>
      </c>
      <c r="K30">
        <v>1046</v>
      </c>
      <c r="L30">
        <v>764</v>
      </c>
    </row>
    <row r="31" spans="1:12" x14ac:dyDescent="0.2">
      <c r="A31" s="1" t="s">
        <v>3</v>
      </c>
      <c r="B31" s="20">
        <v>42916</v>
      </c>
      <c r="C31" s="20">
        <v>42062</v>
      </c>
      <c r="D31" s="20">
        <v>42372</v>
      </c>
      <c r="E31" s="20">
        <v>44343</v>
      </c>
      <c r="F31" s="20">
        <v>47521</v>
      </c>
      <c r="G31" s="20">
        <v>42983</v>
      </c>
      <c r="H31" s="20">
        <v>44224</v>
      </c>
      <c r="I31" s="20">
        <v>42599</v>
      </c>
      <c r="J31" s="1">
        <v>42313</v>
      </c>
      <c r="K31">
        <v>40435</v>
      </c>
      <c r="L31">
        <v>41637</v>
      </c>
    </row>
    <row r="32" spans="1:12" x14ac:dyDescent="0.2">
      <c r="A32" s="1" t="s">
        <v>61</v>
      </c>
      <c r="B32" s="20">
        <v>14511</v>
      </c>
      <c r="C32" s="20">
        <v>13716</v>
      </c>
      <c r="D32" s="20">
        <v>13421</v>
      </c>
      <c r="E32" s="20">
        <v>13007</v>
      </c>
      <c r="F32" s="20">
        <v>13363</v>
      </c>
      <c r="G32" s="20" t="s">
        <v>8</v>
      </c>
      <c r="H32" s="20" t="s">
        <v>8</v>
      </c>
      <c r="I32" s="20" t="s">
        <v>8</v>
      </c>
      <c r="J32" s="20" t="s">
        <v>8</v>
      </c>
      <c r="K32" s="20" t="s">
        <v>8</v>
      </c>
      <c r="L32" s="20" t="s">
        <v>8</v>
      </c>
    </row>
    <row r="33" spans="1:12" x14ac:dyDescent="0.2">
      <c r="A33" s="1" t="s">
        <v>108</v>
      </c>
      <c r="B33" s="20" t="s">
        <v>8</v>
      </c>
      <c r="C33" s="20" t="s">
        <v>8</v>
      </c>
      <c r="D33" s="20" t="s">
        <v>8</v>
      </c>
      <c r="E33" s="20" t="s">
        <v>8</v>
      </c>
      <c r="F33" s="20" t="s">
        <v>8</v>
      </c>
      <c r="G33" s="20">
        <v>274</v>
      </c>
      <c r="H33" s="20">
        <v>214</v>
      </c>
      <c r="I33" s="20">
        <v>191</v>
      </c>
      <c r="J33" s="1">
        <v>202</v>
      </c>
      <c r="K33">
        <v>201</v>
      </c>
      <c r="L33">
        <v>140</v>
      </c>
    </row>
    <row r="34" spans="1:12" x14ac:dyDescent="0.2">
      <c r="A34" s="1" t="s">
        <v>109</v>
      </c>
      <c r="B34" s="20">
        <v>3940</v>
      </c>
      <c r="C34" s="20">
        <v>4082</v>
      </c>
      <c r="D34" s="20">
        <v>4318</v>
      </c>
      <c r="E34" s="20">
        <v>4485</v>
      </c>
      <c r="F34" s="20">
        <v>4551</v>
      </c>
      <c r="G34" s="20">
        <v>6644</v>
      </c>
      <c r="H34" s="20">
        <v>7015</v>
      </c>
      <c r="I34" s="20">
        <v>6843</v>
      </c>
      <c r="J34" s="1">
        <v>7146</v>
      </c>
      <c r="K34">
        <v>8141</v>
      </c>
      <c r="L34">
        <v>8689</v>
      </c>
    </row>
    <row r="35" spans="1:12" x14ac:dyDescent="0.2">
      <c r="A35" s="1" t="s">
        <v>62</v>
      </c>
      <c r="B35" s="20">
        <v>11871</v>
      </c>
      <c r="C35" s="20">
        <v>11411</v>
      </c>
      <c r="D35" s="20">
        <v>11392</v>
      </c>
      <c r="E35" s="20">
        <v>11744</v>
      </c>
      <c r="F35" s="20">
        <v>12725</v>
      </c>
      <c r="G35" s="20" t="s">
        <v>8</v>
      </c>
      <c r="H35" s="20" t="s">
        <v>8</v>
      </c>
      <c r="I35" s="20" t="s">
        <v>8</v>
      </c>
      <c r="J35" s="20" t="s">
        <v>8</v>
      </c>
      <c r="K35" s="20" t="s">
        <v>8</v>
      </c>
      <c r="L35" s="20" t="s">
        <v>8</v>
      </c>
    </row>
    <row r="36" spans="1:12" x14ac:dyDescent="0.2">
      <c r="A36" s="1" t="s">
        <v>110</v>
      </c>
      <c r="B36" s="20">
        <v>206976</v>
      </c>
      <c r="C36" s="20">
        <v>196284</v>
      </c>
      <c r="D36" s="20">
        <v>197906</v>
      </c>
      <c r="E36" s="20">
        <v>203983</v>
      </c>
      <c r="F36" s="20">
        <v>210324</v>
      </c>
      <c r="G36" s="20">
        <v>243888</v>
      </c>
      <c r="H36" s="20">
        <v>245649</v>
      </c>
      <c r="I36" s="20">
        <v>234499</v>
      </c>
      <c r="J36" s="1">
        <v>235404</v>
      </c>
      <c r="K36">
        <v>239967</v>
      </c>
      <c r="L36">
        <v>242389</v>
      </c>
    </row>
    <row r="37" spans="1:12" x14ac:dyDescent="0.2">
      <c r="A37" s="1" t="s">
        <v>2</v>
      </c>
      <c r="B37" s="20">
        <v>34165</v>
      </c>
      <c r="C37" s="20">
        <v>35678</v>
      </c>
      <c r="D37" s="20">
        <v>36834</v>
      </c>
      <c r="E37" s="20">
        <v>37197</v>
      </c>
      <c r="F37" s="20">
        <v>38714</v>
      </c>
      <c r="G37" s="20">
        <v>42424</v>
      </c>
      <c r="H37" s="20">
        <v>42178</v>
      </c>
      <c r="I37" s="20">
        <v>40415</v>
      </c>
      <c r="J37" s="1">
        <v>39953</v>
      </c>
      <c r="K37">
        <v>40560</v>
      </c>
      <c r="L37">
        <v>41746</v>
      </c>
    </row>
    <row r="38" spans="1:12" x14ac:dyDescent="0.2">
      <c r="A38" s="1" t="s">
        <v>49</v>
      </c>
      <c r="B38" s="20">
        <v>10545</v>
      </c>
      <c r="C38" s="20">
        <v>12001</v>
      </c>
      <c r="D38" s="20">
        <v>12883</v>
      </c>
      <c r="E38" s="20">
        <v>12155</v>
      </c>
      <c r="F38" s="20">
        <v>12738</v>
      </c>
      <c r="G38" s="20">
        <v>14505</v>
      </c>
      <c r="H38" s="20">
        <v>15295</v>
      </c>
      <c r="I38" s="20">
        <v>15515</v>
      </c>
      <c r="J38" s="1">
        <v>15875</v>
      </c>
      <c r="K38">
        <v>17291</v>
      </c>
      <c r="L38">
        <v>19390</v>
      </c>
    </row>
    <row r="39" spans="1:12" x14ac:dyDescent="0.2">
      <c r="A39" s="1" t="s">
        <v>111</v>
      </c>
      <c r="B39" s="20">
        <v>29356</v>
      </c>
      <c r="C39" s="20">
        <v>27940</v>
      </c>
      <c r="D39" s="20">
        <v>27827</v>
      </c>
      <c r="E39" s="20">
        <v>29735</v>
      </c>
      <c r="F39" s="20">
        <v>31272</v>
      </c>
      <c r="G39" s="20">
        <v>40128</v>
      </c>
      <c r="H39" s="20">
        <v>37018</v>
      </c>
      <c r="I39" s="20">
        <v>33879</v>
      </c>
      <c r="J39" s="1">
        <v>32960</v>
      </c>
      <c r="K39">
        <v>32939</v>
      </c>
      <c r="L39">
        <v>35208</v>
      </c>
    </row>
    <row r="40" spans="1:12" x14ac:dyDescent="0.2">
      <c r="A40" s="1" t="s">
        <v>63</v>
      </c>
      <c r="B40" s="20">
        <v>18309</v>
      </c>
      <c r="C40" s="20">
        <v>17913</v>
      </c>
      <c r="D40" s="20">
        <v>16820</v>
      </c>
      <c r="E40" s="20">
        <v>17020</v>
      </c>
      <c r="F40" s="20">
        <v>18039</v>
      </c>
      <c r="G40" s="20" t="s">
        <v>8</v>
      </c>
      <c r="H40" s="20" t="s">
        <v>8</v>
      </c>
      <c r="I40" s="20" t="s">
        <v>8</v>
      </c>
      <c r="J40" s="20" t="s">
        <v>8</v>
      </c>
      <c r="K40" s="20" t="s">
        <v>8</v>
      </c>
      <c r="L40" s="20" t="s">
        <v>8</v>
      </c>
    </row>
    <row r="41" spans="1:12" x14ac:dyDescent="0.2">
      <c r="A41" s="1" t="s">
        <v>64</v>
      </c>
      <c r="B41" s="20">
        <v>9932</v>
      </c>
      <c r="C41" s="20">
        <v>9809</v>
      </c>
      <c r="D41" s="20">
        <v>9490</v>
      </c>
      <c r="E41" s="20">
        <v>9497</v>
      </c>
      <c r="F41" s="20">
        <v>9745</v>
      </c>
      <c r="G41" s="20" t="s">
        <v>8</v>
      </c>
      <c r="H41" s="20" t="s">
        <v>8</v>
      </c>
      <c r="I41" s="20" t="s">
        <v>8</v>
      </c>
      <c r="J41" s="20" t="s">
        <v>8</v>
      </c>
      <c r="K41" s="20" t="s">
        <v>8</v>
      </c>
      <c r="L41" s="20" t="s">
        <v>8</v>
      </c>
    </row>
    <row r="42" spans="1:12" x14ac:dyDescent="0.2">
      <c r="A42" s="1" t="s">
        <v>112</v>
      </c>
      <c r="B42" s="20">
        <v>11892</v>
      </c>
      <c r="C42" s="20">
        <v>11951</v>
      </c>
      <c r="D42" s="20">
        <v>11044</v>
      </c>
      <c r="E42" s="20">
        <v>11953</v>
      </c>
      <c r="F42" s="20">
        <v>12806</v>
      </c>
      <c r="G42" s="20">
        <v>17403</v>
      </c>
      <c r="H42" s="20">
        <v>17118</v>
      </c>
      <c r="I42" s="20">
        <v>16698</v>
      </c>
      <c r="J42" s="1">
        <v>16653</v>
      </c>
      <c r="K42">
        <v>17093</v>
      </c>
      <c r="L42">
        <v>18073</v>
      </c>
    </row>
    <row r="43" spans="1:12" x14ac:dyDescent="0.2">
      <c r="A43" s="1" t="s">
        <v>65</v>
      </c>
      <c r="B43" s="20">
        <v>29838</v>
      </c>
      <c r="C43" s="20">
        <v>30092</v>
      </c>
      <c r="D43" s="20">
        <v>30822</v>
      </c>
      <c r="E43" s="20">
        <v>31862</v>
      </c>
      <c r="F43" s="20">
        <v>33132</v>
      </c>
      <c r="G43" s="20" t="s">
        <v>8</v>
      </c>
      <c r="H43" s="20" t="s">
        <v>8</v>
      </c>
      <c r="I43" s="20" t="s">
        <v>8</v>
      </c>
      <c r="J43" s="20" t="s">
        <v>8</v>
      </c>
      <c r="K43" s="20" t="s">
        <v>8</v>
      </c>
      <c r="L43" s="20" t="s">
        <v>8</v>
      </c>
    </row>
    <row r="44" spans="1:12" x14ac:dyDescent="0.2">
      <c r="A44" s="1" t="s">
        <v>113</v>
      </c>
      <c r="B44" s="20">
        <v>16936</v>
      </c>
      <c r="C44" s="20">
        <v>17692</v>
      </c>
      <c r="D44" s="20">
        <v>19180</v>
      </c>
      <c r="E44" s="20">
        <v>19153</v>
      </c>
      <c r="F44" s="20">
        <v>20156</v>
      </c>
      <c r="G44" s="20">
        <v>28909</v>
      </c>
      <c r="H44" s="20">
        <v>28907</v>
      </c>
      <c r="I44" s="20">
        <v>26237</v>
      </c>
      <c r="J44" s="1">
        <v>25818</v>
      </c>
      <c r="K44">
        <v>26984</v>
      </c>
      <c r="L44">
        <v>28764</v>
      </c>
    </row>
    <row r="45" spans="1:12" x14ac:dyDescent="0.2">
      <c r="A45" s="1" t="s">
        <v>66</v>
      </c>
      <c r="B45" s="20">
        <v>36113</v>
      </c>
      <c r="C45" s="20">
        <v>35210</v>
      </c>
      <c r="D45" s="20">
        <v>36892</v>
      </c>
      <c r="E45" s="20">
        <v>38245</v>
      </c>
      <c r="F45" s="20">
        <v>40404</v>
      </c>
      <c r="G45" s="20" t="s">
        <v>8</v>
      </c>
      <c r="H45" s="20" t="s">
        <v>8</v>
      </c>
      <c r="I45" s="20" t="s">
        <v>8</v>
      </c>
      <c r="J45" s="20" t="s">
        <v>8</v>
      </c>
      <c r="K45" s="20" t="s">
        <v>8</v>
      </c>
      <c r="L45" s="20" t="s">
        <v>8</v>
      </c>
    </row>
    <row r="46" spans="1:12" x14ac:dyDescent="0.2">
      <c r="A46" s="1" t="s">
        <v>10</v>
      </c>
      <c r="B46" s="20">
        <v>51719</v>
      </c>
      <c r="C46" s="20">
        <v>54114</v>
      </c>
      <c r="D46" s="20">
        <v>54215</v>
      </c>
      <c r="E46" s="20">
        <v>59521</v>
      </c>
      <c r="F46" s="20">
        <v>62621</v>
      </c>
      <c r="G46" s="20">
        <v>63938</v>
      </c>
      <c r="H46" s="20">
        <v>66541</v>
      </c>
      <c r="I46" s="20">
        <v>64386</v>
      </c>
      <c r="J46" s="1">
        <v>64331</v>
      </c>
      <c r="K46">
        <v>64439</v>
      </c>
      <c r="L46">
        <v>65227</v>
      </c>
    </row>
    <row r="47" spans="1:12" x14ac:dyDescent="0.2">
      <c r="A47" s="1" t="s">
        <v>53</v>
      </c>
      <c r="B47" s="20" t="s">
        <v>8</v>
      </c>
      <c r="C47" s="20" t="s">
        <v>8</v>
      </c>
      <c r="D47" s="20" t="s">
        <v>8</v>
      </c>
      <c r="E47" s="20" t="s">
        <v>8</v>
      </c>
      <c r="F47" s="20" t="s">
        <v>8</v>
      </c>
      <c r="G47" s="20">
        <v>282</v>
      </c>
      <c r="H47" s="20">
        <v>183</v>
      </c>
      <c r="I47" s="20">
        <v>171</v>
      </c>
      <c r="J47" s="1">
        <v>126</v>
      </c>
      <c r="K47">
        <v>137</v>
      </c>
      <c r="L47">
        <v>205</v>
      </c>
    </row>
    <row r="48" spans="1:12" x14ac:dyDescent="0.2">
      <c r="A48" s="22"/>
    </row>
    <row r="49" spans="1:12" x14ac:dyDescent="0.2">
      <c r="A49" s="28" t="s">
        <v>169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x14ac:dyDescent="0.2">
      <c r="A50" s="28" t="s">
        <v>168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x14ac:dyDescent="0.2">
      <c r="A51" s="28" t="s">
        <v>46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x14ac:dyDescent="0.2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x14ac:dyDescent="0.2">
      <c r="A53" s="28" t="s">
        <v>47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x14ac:dyDescent="0.2">
      <c r="A54" s="28" t="s">
        <v>54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6" spans="1:12" x14ac:dyDescent="0.2">
      <c r="A56" s="31" t="s">
        <v>188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63" spans="1:12" x14ac:dyDescent="0.2">
      <c r="A63" s="4"/>
      <c r="B63" s="5" t="s">
        <v>27</v>
      </c>
      <c r="C63" s="5" t="s">
        <v>24</v>
      </c>
      <c r="D63" s="5" t="s">
        <v>32</v>
      </c>
      <c r="E63" s="5" t="s">
        <v>33</v>
      </c>
      <c r="F63" s="5" t="s">
        <v>36</v>
      </c>
      <c r="G63" s="5" t="s">
        <v>170</v>
      </c>
      <c r="H63" s="27" t="s">
        <v>186</v>
      </c>
      <c r="I63" s="27" t="s">
        <v>162</v>
      </c>
      <c r="J63" s="27" t="s">
        <v>165</v>
      </c>
      <c r="K63" s="27" t="s">
        <v>185</v>
      </c>
      <c r="L63" s="27" t="s">
        <v>187</v>
      </c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2" s="13" customFormat="1" ht="13.5" thickBot="1" x14ac:dyDescent="0.25">
      <c r="A66" s="14" t="s">
        <v>180</v>
      </c>
      <c r="B66" s="12">
        <v>88894</v>
      </c>
      <c r="C66" s="12">
        <v>89722</v>
      </c>
      <c r="D66" s="12">
        <v>93253</v>
      </c>
      <c r="E66" s="12">
        <v>95963</v>
      </c>
      <c r="F66" s="12">
        <v>100540</v>
      </c>
      <c r="G66" s="15">
        <f>G69+G81</f>
        <v>103226</v>
      </c>
      <c r="H66" s="15">
        <v>103355</v>
      </c>
      <c r="I66" s="15">
        <v>99912</v>
      </c>
      <c r="J66" s="15">
        <v>100374</v>
      </c>
      <c r="K66" s="15">
        <v>105136</v>
      </c>
      <c r="L66" s="15">
        <v>108006</v>
      </c>
    </row>
    <row r="67" spans="1:12" ht="13.5" thickTop="1" x14ac:dyDescent="0.2">
      <c r="A67" s="1"/>
      <c r="B67" s="20"/>
      <c r="C67" s="20"/>
      <c r="D67" s="20"/>
      <c r="E67" s="20"/>
      <c r="F67" s="20"/>
      <c r="G67" s="20"/>
      <c r="H67" s="20"/>
      <c r="I67" s="20"/>
      <c r="J67" s="20"/>
    </row>
    <row r="68" spans="1:12" x14ac:dyDescent="0.2">
      <c r="A68" s="1"/>
      <c r="B68" s="20"/>
      <c r="C68" s="20"/>
      <c r="D68" s="20"/>
      <c r="E68" s="20"/>
      <c r="F68" s="20"/>
      <c r="G68" s="20"/>
      <c r="H68" s="20"/>
      <c r="I68" s="20"/>
      <c r="J68" s="20"/>
    </row>
    <row r="69" spans="1:12" x14ac:dyDescent="0.2">
      <c r="A69" s="1" t="s">
        <v>4</v>
      </c>
      <c r="B69" s="20">
        <f>SUM(B70:B80)</f>
        <v>55790</v>
      </c>
      <c r="C69" s="20">
        <f>SUM(C70:C80)</f>
        <v>56095</v>
      </c>
      <c r="D69" s="20">
        <f>SUM(D70:D80)</f>
        <v>58514</v>
      </c>
      <c r="E69" s="20">
        <f>SUM(E70:E80)</f>
        <v>60676</v>
      </c>
      <c r="F69" s="20">
        <f>SUM(F70:F80)</f>
        <v>64045</v>
      </c>
      <c r="G69" s="20">
        <f>SUM(G70:G78)</f>
        <v>58532</v>
      </c>
      <c r="H69" s="20">
        <f>SUM(H70:H78)</f>
        <v>63965</v>
      </c>
      <c r="I69" s="20">
        <f>SUM(I70:I78)</f>
        <v>62487</v>
      </c>
      <c r="J69" s="20">
        <f>SUM(J70:J78)</f>
        <v>63156</v>
      </c>
      <c r="K69" s="20">
        <f>SUM(K70:K78)</f>
        <v>66182</v>
      </c>
      <c r="L69" s="20">
        <f>SUM(L70:L78)</f>
        <v>62647</v>
      </c>
    </row>
    <row r="70" spans="1:12" x14ac:dyDescent="0.2">
      <c r="A70" s="1" t="s">
        <v>137</v>
      </c>
      <c r="B70" s="20">
        <v>25473</v>
      </c>
      <c r="C70" s="20">
        <v>25208</v>
      </c>
      <c r="D70" s="20">
        <v>25806</v>
      </c>
      <c r="E70" s="20">
        <v>26717</v>
      </c>
      <c r="F70" s="20">
        <v>29091</v>
      </c>
      <c r="G70" s="20">
        <v>16519</v>
      </c>
      <c r="H70" s="20">
        <v>27281</v>
      </c>
      <c r="I70" s="20">
        <v>26950</v>
      </c>
      <c r="J70" s="20">
        <v>27788</v>
      </c>
      <c r="K70">
        <v>28766</v>
      </c>
      <c r="L70">
        <v>18528</v>
      </c>
    </row>
    <row r="71" spans="1:12" x14ac:dyDescent="0.2">
      <c r="A71" s="1" t="s">
        <v>73</v>
      </c>
      <c r="B71" s="20" t="s">
        <v>8</v>
      </c>
      <c r="C71" s="20" t="s">
        <v>8</v>
      </c>
      <c r="D71" s="20" t="s">
        <v>8</v>
      </c>
      <c r="E71" s="20" t="s">
        <v>8</v>
      </c>
      <c r="F71" s="20" t="s">
        <v>8</v>
      </c>
      <c r="G71" s="20">
        <v>2338</v>
      </c>
      <c r="H71" s="20">
        <v>2031</v>
      </c>
      <c r="I71" s="20">
        <v>2188</v>
      </c>
      <c r="J71" s="20">
        <v>2300</v>
      </c>
      <c r="K71">
        <v>2389</v>
      </c>
      <c r="L71">
        <v>2703</v>
      </c>
    </row>
    <row r="72" spans="1:12" x14ac:dyDescent="0.2">
      <c r="A72" s="1" t="s">
        <v>74</v>
      </c>
      <c r="B72" s="20" t="s">
        <v>8</v>
      </c>
      <c r="C72" s="20" t="s">
        <v>8</v>
      </c>
      <c r="D72" s="20" t="s">
        <v>8</v>
      </c>
      <c r="E72" s="20" t="s">
        <v>8</v>
      </c>
      <c r="F72" s="20" t="s">
        <v>8</v>
      </c>
      <c r="G72" s="20">
        <v>354</v>
      </c>
      <c r="H72" s="20">
        <v>294</v>
      </c>
      <c r="I72" s="20">
        <v>259</v>
      </c>
      <c r="J72" s="20">
        <v>232</v>
      </c>
      <c r="K72">
        <v>299</v>
      </c>
      <c r="L72">
        <v>422</v>
      </c>
    </row>
    <row r="73" spans="1:12" x14ac:dyDescent="0.2">
      <c r="A73" s="1" t="s">
        <v>138</v>
      </c>
      <c r="B73" s="20">
        <v>4937</v>
      </c>
      <c r="C73" s="20">
        <v>5129</v>
      </c>
      <c r="D73" s="20">
        <v>5559</v>
      </c>
      <c r="E73" s="20">
        <v>5840</v>
      </c>
      <c r="F73" s="20">
        <v>5977</v>
      </c>
      <c r="G73" s="20">
        <v>8026</v>
      </c>
      <c r="H73" s="20">
        <v>6500</v>
      </c>
      <c r="I73" s="20">
        <v>6225</v>
      </c>
      <c r="J73" s="20">
        <v>6216</v>
      </c>
      <c r="K73">
        <v>6614</v>
      </c>
      <c r="L73">
        <v>9098</v>
      </c>
    </row>
    <row r="74" spans="1:12" x14ac:dyDescent="0.2">
      <c r="A74" s="1" t="s">
        <v>5</v>
      </c>
      <c r="B74" s="20">
        <v>22216</v>
      </c>
      <c r="C74" s="20">
        <v>22274</v>
      </c>
      <c r="D74" s="20">
        <v>23519</v>
      </c>
      <c r="E74" s="20">
        <v>24165</v>
      </c>
      <c r="F74" s="20">
        <v>24578</v>
      </c>
      <c r="G74" s="20">
        <v>25144</v>
      </c>
      <c r="H74" s="20">
        <v>22846</v>
      </c>
      <c r="I74" s="20">
        <v>21998</v>
      </c>
      <c r="J74" s="20">
        <v>21858</v>
      </c>
      <c r="K74">
        <v>23008</v>
      </c>
      <c r="L74">
        <v>25366</v>
      </c>
    </row>
    <row r="75" spans="1:12" x14ac:dyDescent="0.2">
      <c r="A75" s="1" t="s">
        <v>76</v>
      </c>
      <c r="B75" s="20" t="s">
        <v>8</v>
      </c>
      <c r="C75" s="20" t="s">
        <v>8</v>
      </c>
      <c r="D75" s="20" t="s">
        <v>8</v>
      </c>
      <c r="E75" s="20" t="s">
        <v>8</v>
      </c>
      <c r="F75" s="20" t="s">
        <v>8</v>
      </c>
      <c r="G75" s="20">
        <v>606</v>
      </c>
      <c r="H75" s="20">
        <v>530</v>
      </c>
      <c r="I75" s="20">
        <v>458</v>
      </c>
      <c r="J75" s="20">
        <v>421</v>
      </c>
      <c r="K75">
        <v>415</v>
      </c>
      <c r="L75">
        <v>540</v>
      </c>
    </row>
    <row r="76" spans="1:12" x14ac:dyDescent="0.2">
      <c r="A76" s="1" t="s">
        <v>139</v>
      </c>
      <c r="B76" s="20">
        <v>3164</v>
      </c>
      <c r="C76" s="20">
        <v>3484</v>
      </c>
      <c r="D76" s="20">
        <v>3630</v>
      </c>
      <c r="E76" s="20">
        <v>3954</v>
      </c>
      <c r="F76" s="20">
        <v>4399</v>
      </c>
      <c r="G76" s="20">
        <v>1397</v>
      </c>
      <c r="H76" s="20">
        <v>1016</v>
      </c>
      <c r="I76" s="20">
        <v>1054</v>
      </c>
      <c r="J76" s="20">
        <v>1027</v>
      </c>
      <c r="K76">
        <v>994</v>
      </c>
      <c r="L76">
        <v>1375</v>
      </c>
    </row>
    <row r="77" spans="1:12" x14ac:dyDescent="0.2">
      <c r="A77" s="1" t="s">
        <v>75</v>
      </c>
      <c r="B77" s="20" t="s">
        <v>8</v>
      </c>
      <c r="C77" s="20" t="s">
        <v>8</v>
      </c>
      <c r="D77" s="20" t="s">
        <v>8</v>
      </c>
      <c r="E77" s="20" t="s">
        <v>8</v>
      </c>
      <c r="F77" s="20" t="s">
        <v>8</v>
      </c>
      <c r="G77" s="20">
        <v>3451</v>
      </c>
      <c r="H77" s="20">
        <v>3039</v>
      </c>
      <c r="I77" s="20">
        <v>2973</v>
      </c>
      <c r="J77" s="20">
        <v>2924</v>
      </c>
      <c r="K77">
        <v>3243</v>
      </c>
      <c r="L77">
        <v>3909</v>
      </c>
    </row>
    <row r="78" spans="1:12" x14ac:dyDescent="0.2">
      <c r="A78" s="1" t="s">
        <v>140</v>
      </c>
      <c r="B78" s="20" t="s">
        <v>8</v>
      </c>
      <c r="C78" s="20" t="s">
        <v>8</v>
      </c>
      <c r="D78" s="20" t="s">
        <v>8</v>
      </c>
      <c r="E78" s="20" t="s">
        <v>8</v>
      </c>
      <c r="F78" s="20" t="s">
        <v>8</v>
      </c>
      <c r="G78" s="20">
        <v>697</v>
      </c>
      <c r="H78" s="20">
        <v>428</v>
      </c>
      <c r="I78" s="20">
        <v>382</v>
      </c>
      <c r="J78" s="20">
        <v>390</v>
      </c>
      <c r="K78">
        <v>454</v>
      </c>
      <c r="L78">
        <v>706</v>
      </c>
    </row>
    <row r="79" spans="1:12" x14ac:dyDescent="0.2">
      <c r="A79" s="1"/>
      <c r="B79" s="20"/>
      <c r="C79" s="20"/>
      <c r="D79" s="20"/>
      <c r="E79" s="20"/>
      <c r="F79" s="20"/>
      <c r="G79" s="20"/>
      <c r="H79" s="20"/>
      <c r="I79" s="20"/>
      <c r="J79" s="20"/>
    </row>
    <row r="80" spans="1:12" x14ac:dyDescent="0.2">
      <c r="A80" s="1"/>
      <c r="B80" s="20"/>
      <c r="C80" s="20"/>
      <c r="D80" s="20"/>
      <c r="E80" s="20"/>
      <c r="F80" s="20"/>
      <c r="G80" s="20"/>
      <c r="H80" s="20"/>
      <c r="I80" s="20"/>
      <c r="J80" s="20"/>
    </row>
    <row r="81" spans="1:12" x14ac:dyDescent="0.2">
      <c r="A81" s="1" t="s">
        <v>6</v>
      </c>
      <c r="B81" s="20">
        <f>B82+B84+B85+B86+B87+B88</f>
        <v>31552</v>
      </c>
      <c r="C81" s="20">
        <f>C82+C84+C85+C86+C87+C88</f>
        <v>31921</v>
      </c>
      <c r="D81" s="20">
        <f>D82+D84+D85+D86+D87+D88</f>
        <v>33081</v>
      </c>
      <c r="E81" s="20">
        <f>E82+E84+E85+E86+E87+E88</f>
        <v>33302</v>
      </c>
      <c r="F81" s="20">
        <f>F82+F84+F85+F86+F87+F88</f>
        <v>34581</v>
      </c>
      <c r="G81" s="20">
        <f>SUM(G82:G85)+G87+G88</f>
        <v>44694</v>
      </c>
      <c r="H81" s="20">
        <f>SUM(H82:H85)+H87+H88</f>
        <v>39394</v>
      </c>
      <c r="I81" s="20">
        <f>SUM(I82:I85)+I87+I88</f>
        <v>37435</v>
      </c>
      <c r="J81" s="20">
        <f>SUM(J82:J88)</f>
        <v>37242</v>
      </c>
      <c r="K81" s="20">
        <f>SUM(K82:K88)</f>
        <v>38964</v>
      </c>
      <c r="L81" s="20">
        <f>SUM(L82:L88)</f>
        <v>45349</v>
      </c>
    </row>
    <row r="82" spans="1:12" x14ac:dyDescent="0.2">
      <c r="A82" s="1" t="s">
        <v>7</v>
      </c>
      <c r="B82" s="20">
        <v>12015</v>
      </c>
      <c r="C82" s="20">
        <v>12013</v>
      </c>
      <c r="D82" s="20">
        <v>12263</v>
      </c>
      <c r="E82" s="20">
        <v>11907</v>
      </c>
      <c r="F82" s="20">
        <v>11775</v>
      </c>
      <c r="G82" s="20">
        <v>13980</v>
      </c>
      <c r="H82" s="20">
        <v>11793</v>
      </c>
      <c r="I82" s="20">
        <v>11045</v>
      </c>
      <c r="J82" s="20">
        <v>10781</v>
      </c>
      <c r="K82">
        <v>10838</v>
      </c>
      <c r="L82">
        <v>12978</v>
      </c>
    </row>
    <row r="83" spans="1:12" x14ac:dyDescent="0.2">
      <c r="A83" s="1" t="s">
        <v>141</v>
      </c>
      <c r="B83" s="20">
        <v>3629</v>
      </c>
      <c r="C83" s="20">
        <v>3934</v>
      </c>
      <c r="D83" s="20">
        <v>4142</v>
      </c>
      <c r="E83" s="20">
        <v>4225</v>
      </c>
      <c r="F83" s="20">
        <v>4238</v>
      </c>
      <c r="G83" s="20">
        <v>5972</v>
      </c>
      <c r="H83" s="20">
        <v>5501</v>
      </c>
      <c r="I83" s="20">
        <v>5289</v>
      </c>
      <c r="J83" s="20">
        <v>5288</v>
      </c>
      <c r="K83">
        <v>5284</v>
      </c>
      <c r="L83">
        <v>5826</v>
      </c>
    </row>
    <row r="84" spans="1:12" x14ac:dyDescent="0.2">
      <c r="A84" s="1" t="s">
        <v>142</v>
      </c>
      <c r="B84" s="20">
        <v>4841</v>
      </c>
      <c r="C84" s="20">
        <v>4979</v>
      </c>
      <c r="D84" s="20">
        <v>5051</v>
      </c>
      <c r="E84" s="20">
        <v>5191</v>
      </c>
      <c r="F84" s="20">
        <v>5508</v>
      </c>
      <c r="G84" s="20">
        <v>8355</v>
      </c>
      <c r="H84" s="20">
        <v>5921</v>
      </c>
      <c r="I84" s="20">
        <v>5972</v>
      </c>
      <c r="J84" s="20">
        <v>6157</v>
      </c>
      <c r="K84">
        <v>6892</v>
      </c>
      <c r="L84">
        <v>9585</v>
      </c>
    </row>
    <row r="85" spans="1:12" x14ac:dyDescent="0.2">
      <c r="A85" s="1" t="s">
        <v>143</v>
      </c>
      <c r="B85" s="20">
        <v>6816</v>
      </c>
      <c r="C85" s="20">
        <v>6719</v>
      </c>
      <c r="D85" s="20">
        <v>6951</v>
      </c>
      <c r="E85" s="20">
        <v>7401</v>
      </c>
      <c r="F85" s="20">
        <v>7855</v>
      </c>
      <c r="G85" s="20">
        <v>10152</v>
      </c>
      <c r="H85" s="20">
        <v>10047</v>
      </c>
      <c r="I85" s="20">
        <v>9064</v>
      </c>
      <c r="J85" s="20">
        <v>9042</v>
      </c>
      <c r="K85">
        <v>9796</v>
      </c>
      <c r="L85">
        <v>10920</v>
      </c>
    </row>
    <row r="86" spans="1:12" x14ac:dyDescent="0.2">
      <c r="A86" s="1" t="s">
        <v>72</v>
      </c>
      <c r="B86" s="20">
        <v>2301</v>
      </c>
      <c r="C86" s="20">
        <v>2333</v>
      </c>
      <c r="D86" s="20">
        <v>2576</v>
      </c>
      <c r="E86" s="20">
        <v>2497</v>
      </c>
      <c r="F86" s="20">
        <v>2471</v>
      </c>
      <c r="G86" s="20" t="s">
        <v>8</v>
      </c>
      <c r="H86" s="20" t="s">
        <v>8</v>
      </c>
      <c r="I86" s="20" t="s">
        <v>8</v>
      </c>
      <c r="J86" s="20" t="s">
        <v>8</v>
      </c>
      <c r="K86" s="20" t="s">
        <v>8</v>
      </c>
      <c r="L86" s="20" t="s">
        <v>8</v>
      </c>
    </row>
    <row r="87" spans="1:12" x14ac:dyDescent="0.2">
      <c r="A87" s="1" t="s">
        <v>144</v>
      </c>
      <c r="B87" s="20">
        <v>1857</v>
      </c>
      <c r="C87" s="20">
        <v>1907</v>
      </c>
      <c r="D87" s="20">
        <v>2042</v>
      </c>
      <c r="E87" s="20">
        <v>1928</v>
      </c>
      <c r="F87" s="20">
        <v>2177</v>
      </c>
      <c r="G87" s="20">
        <v>2681</v>
      </c>
      <c r="H87" s="20">
        <v>2551</v>
      </c>
      <c r="I87" s="20">
        <v>2721</v>
      </c>
      <c r="J87" s="20">
        <v>2793</v>
      </c>
      <c r="K87">
        <v>2755</v>
      </c>
      <c r="L87">
        <v>2473</v>
      </c>
    </row>
    <row r="88" spans="1:12" x14ac:dyDescent="0.2">
      <c r="A88" s="1" t="s">
        <v>145</v>
      </c>
      <c r="B88" s="20">
        <v>3722</v>
      </c>
      <c r="C88" s="20">
        <v>3970</v>
      </c>
      <c r="D88" s="20">
        <v>4198</v>
      </c>
      <c r="E88" s="20">
        <v>4378</v>
      </c>
      <c r="F88" s="20">
        <v>4795</v>
      </c>
      <c r="G88" s="20">
        <v>3554</v>
      </c>
      <c r="H88" s="20">
        <v>3581</v>
      </c>
      <c r="I88" s="20">
        <v>3344</v>
      </c>
      <c r="J88" s="20">
        <v>3181</v>
      </c>
      <c r="K88">
        <v>3399</v>
      </c>
      <c r="L88">
        <v>3567</v>
      </c>
    </row>
    <row r="89" spans="1:12" x14ac:dyDescent="0.2">
      <c r="A89" s="22"/>
    </row>
    <row r="90" spans="1:12" x14ac:dyDescent="0.2">
      <c r="A90" s="28" t="s">
        <v>23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x14ac:dyDescent="0.2">
      <c r="A91" s="28" t="s">
        <v>42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x14ac:dyDescent="0.2">
      <c r="A92" s="28" t="s">
        <v>39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 x14ac:dyDescent="0.2">
      <c r="A93" s="28" t="s">
        <v>114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x14ac:dyDescent="0.2">
      <c r="A94" s="28" t="s">
        <v>54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2">
      <c r="A96" s="31" t="s">
        <v>188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</row>
    <row r="103" spans="1:12" x14ac:dyDescent="0.2">
      <c r="A103" s="6"/>
      <c r="B103" s="5" t="s">
        <v>29</v>
      </c>
      <c r="C103" s="5" t="s">
        <v>26</v>
      </c>
      <c r="D103" s="5" t="s">
        <v>171</v>
      </c>
      <c r="E103" s="5" t="s">
        <v>35</v>
      </c>
      <c r="F103" s="5" t="s">
        <v>172</v>
      </c>
      <c r="G103" s="5" t="s">
        <v>173</v>
      </c>
      <c r="H103" s="4">
        <v>2008</v>
      </c>
      <c r="I103" s="4">
        <v>2009</v>
      </c>
      <c r="J103" s="4">
        <v>2010</v>
      </c>
      <c r="K103" s="4">
        <v>2011</v>
      </c>
      <c r="L103" s="4">
        <v>2012</v>
      </c>
    </row>
    <row r="104" spans="1:12" x14ac:dyDescent="0.2">
      <c r="A104" s="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s="13" customFormat="1" ht="13.5" thickBot="1" x14ac:dyDescent="0.25">
      <c r="A106" s="11" t="s">
        <v>179</v>
      </c>
      <c r="B106" s="12">
        <v>151806</v>
      </c>
      <c r="C106" s="12">
        <v>152878</v>
      </c>
      <c r="D106" s="12">
        <v>160201</v>
      </c>
      <c r="E106" s="12">
        <v>167938</v>
      </c>
      <c r="F106" s="12">
        <v>176813</v>
      </c>
      <c r="G106" s="12">
        <f>SUM(G108:G126)</f>
        <v>186049</v>
      </c>
      <c r="H106" s="12">
        <v>184849</v>
      </c>
      <c r="I106" s="12">
        <v>175387</v>
      </c>
      <c r="J106" s="12">
        <v>174642</v>
      </c>
      <c r="K106" s="12">
        <v>181044</v>
      </c>
      <c r="L106" s="12">
        <f>SUM(L108:L126)</f>
        <v>190110</v>
      </c>
    </row>
    <row r="107" spans="1:12" ht="13.5" thickTop="1" x14ac:dyDescent="0.2">
      <c r="A107" s="1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2" x14ac:dyDescent="0.2">
      <c r="A108" s="1" t="s">
        <v>117</v>
      </c>
      <c r="B108" s="20" t="s">
        <v>8</v>
      </c>
      <c r="C108" s="20" t="s">
        <v>8</v>
      </c>
      <c r="D108" s="20" t="s">
        <v>8</v>
      </c>
      <c r="E108" s="20" t="s">
        <v>8</v>
      </c>
      <c r="F108" s="20" t="s">
        <v>8</v>
      </c>
      <c r="G108" s="20">
        <v>1685</v>
      </c>
      <c r="H108" s="20">
        <v>1583</v>
      </c>
      <c r="I108" s="20">
        <v>1288</v>
      </c>
      <c r="J108" s="20">
        <v>1203</v>
      </c>
      <c r="K108">
        <v>1264</v>
      </c>
      <c r="L108">
        <v>1413</v>
      </c>
    </row>
    <row r="109" spans="1:12" x14ac:dyDescent="0.2">
      <c r="A109" s="1" t="s">
        <v>124</v>
      </c>
      <c r="B109" s="20">
        <v>7555</v>
      </c>
      <c r="C109" s="20">
        <v>7617</v>
      </c>
      <c r="D109" s="20">
        <v>762</v>
      </c>
      <c r="E109" s="20">
        <v>705</v>
      </c>
      <c r="F109" s="20">
        <v>737</v>
      </c>
      <c r="G109" s="20">
        <v>15270</v>
      </c>
      <c r="H109" s="20">
        <v>15040</v>
      </c>
      <c r="I109" s="20">
        <v>15157</v>
      </c>
      <c r="J109" s="20">
        <v>14822</v>
      </c>
      <c r="K109">
        <v>15724</v>
      </c>
      <c r="L109">
        <v>16547</v>
      </c>
    </row>
    <row r="110" spans="1:12" x14ac:dyDescent="0.2">
      <c r="A110" s="1" t="s">
        <v>118</v>
      </c>
      <c r="B110" s="20" t="s">
        <v>8</v>
      </c>
      <c r="C110" s="20" t="s">
        <v>8</v>
      </c>
      <c r="D110" s="20" t="s">
        <v>8</v>
      </c>
      <c r="E110" s="20" t="s">
        <v>8</v>
      </c>
      <c r="F110" s="20" t="s">
        <v>8</v>
      </c>
      <c r="G110" s="20">
        <v>485</v>
      </c>
      <c r="H110" s="20">
        <v>642</v>
      </c>
      <c r="I110" s="20">
        <v>751</v>
      </c>
      <c r="J110" s="20">
        <v>696</v>
      </c>
      <c r="K110">
        <v>713</v>
      </c>
      <c r="L110">
        <v>755</v>
      </c>
    </row>
    <row r="111" spans="1:12" x14ac:dyDescent="0.2">
      <c r="A111" s="1" t="s">
        <v>119</v>
      </c>
      <c r="B111" s="20" t="s">
        <v>8</v>
      </c>
      <c r="C111" s="20" t="s">
        <v>8</v>
      </c>
      <c r="D111" s="20" t="s">
        <v>8</v>
      </c>
      <c r="E111" s="20" t="s">
        <v>8</v>
      </c>
      <c r="F111" s="20" t="s">
        <v>8</v>
      </c>
      <c r="G111" s="20">
        <v>809</v>
      </c>
      <c r="H111" s="20">
        <v>726</v>
      </c>
      <c r="I111" s="20">
        <v>850</v>
      </c>
      <c r="J111" s="20">
        <v>853</v>
      </c>
      <c r="K111">
        <v>925</v>
      </c>
      <c r="L111">
        <v>1025</v>
      </c>
    </row>
    <row r="112" spans="1:12" x14ac:dyDescent="0.2">
      <c r="A112" s="1" t="s">
        <v>174</v>
      </c>
      <c r="B112" s="20" t="s">
        <v>8</v>
      </c>
      <c r="C112" s="20" t="s">
        <v>8</v>
      </c>
      <c r="D112" s="20" t="s">
        <v>8</v>
      </c>
      <c r="E112" s="20" t="s">
        <v>8</v>
      </c>
      <c r="F112" s="20" t="s">
        <v>8</v>
      </c>
      <c r="G112" s="20">
        <v>291</v>
      </c>
      <c r="H112" s="20">
        <v>473</v>
      </c>
      <c r="I112" s="20">
        <v>288</v>
      </c>
      <c r="J112" s="20">
        <v>239</v>
      </c>
      <c r="K112">
        <v>268</v>
      </c>
      <c r="L112">
        <v>339</v>
      </c>
    </row>
    <row r="113" spans="1:12" x14ac:dyDescent="0.2">
      <c r="A113" s="1" t="s">
        <v>120</v>
      </c>
      <c r="B113" s="20" t="s">
        <v>8</v>
      </c>
      <c r="C113" s="20" t="s">
        <v>8</v>
      </c>
      <c r="D113" s="20" t="s">
        <v>8</v>
      </c>
      <c r="E113" s="20" t="s">
        <v>8</v>
      </c>
      <c r="F113" s="20" t="s">
        <v>8</v>
      </c>
      <c r="G113" s="20">
        <v>148</v>
      </c>
      <c r="H113" s="20">
        <v>128</v>
      </c>
      <c r="I113" s="20">
        <v>104</v>
      </c>
      <c r="J113" s="20">
        <v>115</v>
      </c>
      <c r="K113">
        <v>130</v>
      </c>
      <c r="L113">
        <v>153</v>
      </c>
    </row>
    <row r="114" spans="1:12" x14ac:dyDescent="0.2">
      <c r="A114" s="1" t="s">
        <v>121</v>
      </c>
      <c r="B114" s="20">
        <v>2140</v>
      </c>
      <c r="C114" s="20">
        <v>2141</v>
      </c>
      <c r="D114" s="20">
        <v>1409</v>
      </c>
      <c r="E114" s="20">
        <v>1157</v>
      </c>
      <c r="F114" s="20">
        <v>2453</v>
      </c>
      <c r="G114" s="20">
        <v>2270</v>
      </c>
      <c r="H114" s="20">
        <v>2055</v>
      </c>
      <c r="I114" s="20">
        <v>2056</v>
      </c>
      <c r="J114" s="20">
        <v>2238</v>
      </c>
      <c r="K114">
        <v>2404</v>
      </c>
      <c r="L114">
        <v>2759</v>
      </c>
    </row>
    <row r="115" spans="1:12" x14ac:dyDescent="0.2">
      <c r="A115" s="1" t="s">
        <v>125</v>
      </c>
      <c r="B115" s="20">
        <v>4439</v>
      </c>
      <c r="C115" s="20">
        <v>4421</v>
      </c>
      <c r="D115" s="20">
        <v>12085</v>
      </c>
      <c r="E115" s="20">
        <v>12761</v>
      </c>
      <c r="F115" s="20">
        <v>12264</v>
      </c>
      <c r="G115" s="20">
        <v>9947</v>
      </c>
      <c r="H115" s="20">
        <v>12284</v>
      </c>
      <c r="I115" s="20">
        <v>12005</v>
      </c>
      <c r="J115" s="20">
        <v>12210</v>
      </c>
      <c r="K115">
        <v>13247</v>
      </c>
      <c r="L115">
        <v>15206</v>
      </c>
    </row>
    <row r="116" spans="1:12" x14ac:dyDescent="0.2">
      <c r="A116" s="1" t="s">
        <v>126</v>
      </c>
      <c r="B116" s="20">
        <v>6779</v>
      </c>
      <c r="C116" s="20">
        <v>6737</v>
      </c>
      <c r="D116" s="20">
        <v>2962</v>
      </c>
      <c r="E116" s="20">
        <v>2134</v>
      </c>
      <c r="F116" s="20">
        <v>7446</v>
      </c>
      <c r="G116" s="20">
        <v>9568</v>
      </c>
      <c r="H116" s="20">
        <v>9054</v>
      </c>
      <c r="I116" s="20">
        <v>8255</v>
      </c>
      <c r="J116" s="20">
        <v>7946</v>
      </c>
      <c r="K116">
        <v>8183</v>
      </c>
      <c r="L116">
        <v>8001</v>
      </c>
    </row>
    <row r="117" spans="1:12" x14ac:dyDescent="0.2">
      <c r="A117" s="1" t="s">
        <v>127</v>
      </c>
      <c r="B117" s="20">
        <v>669</v>
      </c>
      <c r="C117" s="20">
        <v>666</v>
      </c>
      <c r="D117" s="20">
        <v>1121</v>
      </c>
      <c r="E117" s="20">
        <v>1013</v>
      </c>
      <c r="F117" s="20">
        <v>753</v>
      </c>
      <c r="G117" s="20">
        <v>1298</v>
      </c>
      <c r="H117" s="20">
        <v>1216</v>
      </c>
      <c r="I117" s="20">
        <v>1074</v>
      </c>
      <c r="J117" s="20">
        <v>1112</v>
      </c>
      <c r="K117">
        <v>1210</v>
      </c>
      <c r="L117">
        <v>1318</v>
      </c>
    </row>
    <row r="118" spans="1:12" x14ac:dyDescent="0.2">
      <c r="A118" s="1" t="s">
        <v>128</v>
      </c>
      <c r="B118" s="20">
        <v>43362</v>
      </c>
      <c r="C118" s="20">
        <v>43692</v>
      </c>
      <c r="D118" s="20">
        <v>34983</v>
      </c>
      <c r="E118" s="20">
        <v>36011</v>
      </c>
      <c r="F118" s="20">
        <v>39854</v>
      </c>
      <c r="G118" s="20">
        <v>49528</v>
      </c>
      <c r="H118" s="20">
        <v>45893</v>
      </c>
      <c r="I118" s="20">
        <v>42903</v>
      </c>
      <c r="J118" s="20">
        <v>43205</v>
      </c>
      <c r="K118">
        <v>46161</v>
      </c>
      <c r="L118">
        <v>47128</v>
      </c>
    </row>
    <row r="119" spans="1:12" x14ac:dyDescent="0.2">
      <c r="A119" s="1" t="s">
        <v>129</v>
      </c>
      <c r="B119" s="20">
        <v>3523</v>
      </c>
      <c r="C119" s="20">
        <v>3531</v>
      </c>
      <c r="D119" s="20">
        <v>3209</v>
      </c>
      <c r="E119" s="20">
        <v>3215</v>
      </c>
      <c r="F119" s="20">
        <v>3921</v>
      </c>
      <c r="G119" s="20">
        <v>4672</v>
      </c>
      <c r="H119" s="20">
        <v>5120</v>
      </c>
      <c r="I119" s="20">
        <v>5162</v>
      </c>
      <c r="J119" s="20">
        <v>5364</v>
      </c>
      <c r="K119">
        <v>5390</v>
      </c>
      <c r="L119">
        <v>5553</v>
      </c>
    </row>
    <row r="120" spans="1:12" x14ac:dyDescent="0.2">
      <c r="A120" s="1" t="s">
        <v>130</v>
      </c>
      <c r="B120" s="20">
        <v>8618</v>
      </c>
      <c r="C120" s="20">
        <v>8689</v>
      </c>
      <c r="D120" s="20">
        <v>16956</v>
      </c>
      <c r="E120" s="20">
        <v>17447</v>
      </c>
      <c r="F120" s="20">
        <v>16069</v>
      </c>
      <c r="G120" s="20">
        <v>7242</v>
      </c>
      <c r="H120" s="20">
        <v>6895</v>
      </c>
      <c r="I120" s="20">
        <v>6099</v>
      </c>
      <c r="J120" s="20">
        <v>5710</v>
      </c>
      <c r="K120">
        <v>5939</v>
      </c>
      <c r="L120">
        <v>6052</v>
      </c>
    </row>
    <row r="121" spans="1:12" x14ac:dyDescent="0.2">
      <c r="A121" s="1" t="s">
        <v>131</v>
      </c>
      <c r="B121" s="20">
        <v>55720</v>
      </c>
      <c r="C121" s="20">
        <v>56371</v>
      </c>
      <c r="D121" s="20">
        <v>66069</v>
      </c>
      <c r="E121" s="20">
        <v>69938</v>
      </c>
      <c r="F121" s="20">
        <v>71927</v>
      </c>
      <c r="G121" s="20">
        <v>58410</v>
      </c>
      <c r="H121" s="20">
        <v>58673</v>
      </c>
      <c r="I121" s="20">
        <v>55663</v>
      </c>
      <c r="J121" s="20">
        <v>56065</v>
      </c>
      <c r="K121">
        <v>56462</v>
      </c>
      <c r="L121">
        <v>58486</v>
      </c>
    </row>
    <row r="122" spans="1:12" x14ac:dyDescent="0.2">
      <c r="A122" s="1" t="s">
        <v>132</v>
      </c>
      <c r="B122" s="20">
        <v>1882</v>
      </c>
      <c r="C122" s="20">
        <v>1913</v>
      </c>
      <c r="D122" s="20">
        <v>1874</v>
      </c>
      <c r="E122" s="20">
        <v>2037</v>
      </c>
      <c r="F122" s="20">
        <v>2202</v>
      </c>
      <c r="G122" s="20">
        <v>1127</v>
      </c>
      <c r="H122" s="20">
        <v>1313</v>
      </c>
      <c r="I122" s="20">
        <v>1334</v>
      </c>
      <c r="J122" s="20">
        <v>1268</v>
      </c>
      <c r="K122">
        <v>1250</v>
      </c>
      <c r="L122">
        <v>1429</v>
      </c>
    </row>
    <row r="123" spans="1:12" x14ac:dyDescent="0.2">
      <c r="A123" s="1" t="s">
        <v>133</v>
      </c>
      <c r="B123" s="20">
        <v>67</v>
      </c>
      <c r="C123" s="20">
        <v>66</v>
      </c>
      <c r="D123" s="20">
        <v>137</v>
      </c>
      <c r="E123" s="20">
        <v>130</v>
      </c>
      <c r="F123" s="20">
        <v>81</v>
      </c>
      <c r="G123" s="20">
        <v>620</v>
      </c>
      <c r="H123" s="20">
        <v>742</v>
      </c>
      <c r="I123" s="20">
        <v>724</v>
      </c>
      <c r="J123" s="20">
        <v>692</v>
      </c>
      <c r="K123">
        <v>729</v>
      </c>
      <c r="L123">
        <v>777</v>
      </c>
    </row>
    <row r="124" spans="1:12" x14ac:dyDescent="0.2">
      <c r="A124" s="1" t="s">
        <v>122</v>
      </c>
      <c r="B124" s="20" t="s">
        <v>8</v>
      </c>
      <c r="C124" s="20" t="s">
        <v>8</v>
      </c>
      <c r="D124" s="20" t="s">
        <v>8</v>
      </c>
      <c r="E124" s="20" t="s">
        <v>8</v>
      </c>
      <c r="F124" s="20" t="s">
        <v>8</v>
      </c>
      <c r="G124" s="20">
        <v>381</v>
      </c>
      <c r="H124" s="20">
        <v>884</v>
      </c>
      <c r="I124" s="20">
        <v>850</v>
      </c>
      <c r="J124" s="20">
        <v>919</v>
      </c>
      <c r="K124">
        <v>932</v>
      </c>
      <c r="L124">
        <v>1630</v>
      </c>
    </row>
    <row r="125" spans="1:12" x14ac:dyDescent="0.2">
      <c r="A125" s="1" t="s">
        <v>136</v>
      </c>
      <c r="B125" s="20">
        <v>10355</v>
      </c>
      <c r="C125" s="20">
        <v>10376</v>
      </c>
      <c r="D125" s="20">
        <v>5072</v>
      </c>
      <c r="E125" s="20">
        <v>5578</v>
      </c>
      <c r="F125" s="20">
        <v>11656</v>
      </c>
      <c r="G125" s="20">
        <v>10400</v>
      </c>
      <c r="H125" s="20">
        <v>10596</v>
      </c>
      <c r="I125" s="20">
        <v>9967</v>
      </c>
      <c r="J125" s="20">
        <v>9523</v>
      </c>
      <c r="K125">
        <v>9642</v>
      </c>
      <c r="L125">
        <v>10676</v>
      </c>
    </row>
    <row r="126" spans="1:12" x14ac:dyDescent="0.2">
      <c r="A126" s="1" t="s">
        <v>134</v>
      </c>
      <c r="B126" s="20">
        <v>6677</v>
      </c>
      <c r="C126" s="20">
        <v>6661</v>
      </c>
      <c r="D126" s="20">
        <v>13485</v>
      </c>
      <c r="E126" s="20">
        <v>14261</v>
      </c>
      <c r="F126" s="20">
        <v>7451</v>
      </c>
      <c r="G126" s="20">
        <v>11898</v>
      </c>
      <c r="H126" s="20">
        <v>11529</v>
      </c>
      <c r="I126" s="20">
        <v>10858</v>
      </c>
      <c r="J126" s="20">
        <v>10464</v>
      </c>
      <c r="K126">
        <v>10470</v>
      </c>
      <c r="L126">
        <v>10863</v>
      </c>
    </row>
    <row r="127" spans="1:12" x14ac:dyDescent="0.2">
      <c r="A127" s="22"/>
    </row>
    <row r="128" spans="1:12" s="9" customFormat="1" x14ac:dyDescent="0.2">
      <c r="A128" s="28" t="s">
        <v>116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 s="9" customFormat="1" x14ac:dyDescent="0.2">
      <c r="A129" s="28" t="s">
        <v>46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1:12" s="9" customFormat="1" x14ac:dyDescent="0.2">
      <c r="A130" s="28" t="s">
        <v>44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1:12" s="9" customFormat="1" x14ac:dyDescent="0.2">
      <c r="A131" s="28" t="s">
        <v>123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 s="9" customFormat="1" x14ac:dyDescent="0.2">
      <c r="A132" s="28" t="s">
        <v>135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 s="9" customForma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x14ac:dyDescent="0.2">
      <c r="A134" s="31" t="s">
        <v>188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41" spans="1:12" x14ac:dyDescent="0.2">
      <c r="A141" s="6"/>
      <c r="B141" s="4" t="s">
        <v>28</v>
      </c>
      <c r="C141" s="4" t="s">
        <v>25</v>
      </c>
      <c r="D141" s="4" t="s">
        <v>31</v>
      </c>
      <c r="E141" s="4" t="s">
        <v>34</v>
      </c>
      <c r="F141" s="4" t="s">
        <v>37</v>
      </c>
      <c r="G141" s="4" t="s">
        <v>177</v>
      </c>
      <c r="H141" s="10">
        <v>2008</v>
      </c>
      <c r="I141" s="10">
        <v>2009</v>
      </c>
      <c r="J141" s="10">
        <v>2010</v>
      </c>
      <c r="K141" s="10">
        <v>2011</v>
      </c>
      <c r="L141" s="10">
        <v>2012</v>
      </c>
    </row>
    <row r="142" spans="1:12" x14ac:dyDescent="0.2">
      <c r="A142" s="6"/>
      <c r="B142" s="4"/>
      <c r="C142" s="4"/>
      <c r="D142" s="4"/>
      <c r="E142" s="4"/>
      <c r="F142" s="4"/>
      <c r="G142" s="4"/>
      <c r="H142" s="4"/>
      <c r="I142" s="4"/>
      <c r="J142" s="4"/>
    </row>
    <row r="143" spans="1:12" x14ac:dyDescent="0.2">
      <c r="A143" s="6"/>
      <c r="B143" s="4"/>
      <c r="C143" s="4"/>
      <c r="D143" s="4"/>
      <c r="E143" s="4"/>
      <c r="F143" s="4"/>
      <c r="G143" s="4"/>
      <c r="H143" s="4"/>
      <c r="I143" s="4"/>
      <c r="J143" s="4"/>
    </row>
    <row r="144" spans="1:12" ht="13.5" thickBot="1" x14ac:dyDescent="0.25">
      <c r="A144" s="11" t="s">
        <v>178</v>
      </c>
      <c r="B144" s="12">
        <v>87056</v>
      </c>
      <c r="C144" s="12">
        <v>88005</v>
      </c>
      <c r="D144" s="12">
        <v>89227</v>
      </c>
      <c r="E144" s="12">
        <v>90438</v>
      </c>
      <c r="F144" s="12">
        <v>93032</v>
      </c>
      <c r="G144" s="12">
        <f>SUM(G146:G160)</f>
        <v>95550</v>
      </c>
      <c r="H144" s="12">
        <v>95940</v>
      </c>
      <c r="I144" s="12">
        <f>SUM(I146:I160)</f>
        <v>91003</v>
      </c>
      <c r="J144" s="12">
        <v>89682</v>
      </c>
      <c r="K144" s="12">
        <f>SUM(K146:K160)</f>
        <v>90116</v>
      </c>
      <c r="L144" s="12">
        <v>91873</v>
      </c>
    </row>
    <row r="145" spans="1:12" ht="13.5" thickTop="1" x14ac:dyDescent="0.2">
      <c r="A145" s="1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2" x14ac:dyDescent="0.2">
      <c r="A146" s="1" t="s">
        <v>81</v>
      </c>
      <c r="B146" s="20" t="s">
        <v>78</v>
      </c>
      <c r="C146" s="20" t="s">
        <v>78</v>
      </c>
      <c r="D146" s="20" t="s">
        <v>78</v>
      </c>
      <c r="E146" s="20" t="s">
        <v>78</v>
      </c>
      <c r="F146" s="20" t="s">
        <v>78</v>
      </c>
      <c r="G146" s="20">
        <v>2926</v>
      </c>
      <c r="H146" s="20">
        <v>2700</v>
      </c>
      <c r="I146" s="20">
        <v>2797</v>
      </c>
      <c r="J146" s="20">
        <v>2933</v>
      </c>
      <c r="K146">
        <v>3094</v>
      </c>
      <c r="L146">
        <v>3067</v>
      </c>
    </row>
    <row r="147" spans="1:12" x14ac:dyDescent="0.2">
      <c r="A147" s="1" t="s">
        <v>80</v>
      </c>
      <c r="B147" s="20" t="s">
        <v>78</v>
      </c>
      <c r="C147" s="20" t="s">
        <v>78</v>
      </c>
      <c r="D147" s="20" t="s">
        <v>78</v>
      </c>
      <c r="E147" s="20" t="s">
        <v>78</v>
      </c>
      <c r="F147" s="20" t="s">
        <v>78</v>
      </c>
      <c r="G147" s="20">
        <v>1056</v>
      </c>
      <c r="H147" s="20">
        <v>976</v>
      </c>
      <c r="I147" s="20">
        <v>879</v>
      </c>
      <c r="J147" s="20">
        <v>855</v>
      </c>
      <c r="K147">
        <v>822</v>
      </c>
      <c r="L147">
        <v>1038</v>
      </c>
    </row>
    <row r="148" spans="1:12" x14ac:dyDescent="0.2">
      <c r="A148" s="1" t="s">
        <v>83</v>
      </c>
      <c r="B148" s="20" t="s">
        <v>78</v>
      </c>
      <c r="C148" s="20" t="s">
        <v>78</v>
      </c>
      <c r="D148" s="20" t="s">
        <v>78</v>
      </c>
      <c r="E148" s="20" t="s">
        <v>78</v>
      </c>
      <c r="F148" s="20" t="s">
        <v>78</v>
      </c>
      <c r="G148" s="20">
        <v>532</v>
      </c>
      <c r="H148" s="20">
        <v>650</v>
      </c>
      <c r="I148" s="20">
        <v>662</v>
      </c>
      <c r="J148" s="20">
        <v>641</v>
      </c>
      <c r="K148">
        <v>550</v>
      </c>
      <c r="L148">
        <v>530</v>
      </c>
    </row>
    <row r="149" spans="1:12" x14ac:dyDescent="0.2">
      <c r="A149" s="1" t="s">
        <v>84</v>
      </c>
      <c r="B149" s="20" t="s">
        <v>78</v>
      </c>
      <c r="C149" s="20" t="s">
        <v>78</v>
      </c>
      <c r="D149" s="20" t="s">
        <v>78</v>
      </c>
      <c r="E149" s="20" t="s">
        <v>78</v>
      </c>
      <c r="F149" s="20" t="s">
        <v>78</v>
      </c>
      <c r="G149" s="20">
        <v>137</v>
      </c>
      <c r="H149" s="20">
        <v>536</v>
      </c>
      <c r="I149" s="20">
        <v>507</v>
      </c>
      <c r="J149" s="20">
        <v>543</v>
      </c>
      <c r="K149">
        <v>507</v>
      </c>
      <c r="L149">
        <v>201</v>
      </c>
    </row>
    <row r="150" spans="1:12" x14ac:dyDescent="0.2">
      <c r="A150" s="1" t="s">
        <v>85</v>
      </c>
      <c r="B150" s="20" t="s">
        <v>78</v>
      </c>
      <c r="C150" s="20" t="s">
        <v>78</v>
      </c>
      <c r="D150" s="20" t="s">
        <v>78</v>
      </c>
      <c r="E150" s="20" t="s">
        <v>78</v>
      </c>
      <c r="F150" s="20" t="s">
        <v>78</v>
      </c>
      <c r="G150" s="20">
        <v>893</v>
      </c>
      <c r="H150" s="20">
        <v>825</v>
      </c>
      <c r="I150" s="20">
        <v>844</v>
      </c>
      <c r="J150" s="20">
        <v>843</v>
      </c>
      <c r="K150">
        <v>963</v>
      </c>
      <c r="L150">
        <v>1004</v>
      </c>
    </row>
    <row r="151" spans="1:12" x14ac:dyDescent="0.2">
      <c r="A151" s="1" t="s">
        <v>86</v>
      </c>
      <c r="B151" s="20" t="s">
        <v>78</v>
      </c>
      <c r="C151" s="20" t="s">
        <v>78</v>
      </c>
      <c r="D151" s="20" t="s">
        <v>78</v>
      </c>
      <c r="E151" s="20" t="s">
        <v>78</v>
      </c>
      <c r="F151" s="20" t="s">
        <v>78</v>
      </c>
      <c r="G151" s="20">
        <v>2669</v>
      </c>
      <c r="H151" s="20">
        <v>2512</v>
      </c>
      <c r="I151" s="20">
        <v>2203</v>
      </c>
      <c r="J151" s="20">
        <v>2181</v>
      </c>
      <c r="K151">
        <v>2104</v>
      </c>
      <c r="L151">
        <v>2091</v>
      </c>
    </row>
    <row r="152" spans="1:12" x14ac:dyDescent="0.2">
      <c r="A152" s="1" t="s">
        <v>79</v>
      </c>
      <c r="B152" s="20">
        <v>32220</v>
      </c>
      <c r="C152" s="20">
        <v>30761</v>
      </c>
      <c r="D152" s="20">
        <v>30683</v>
      </c>
      <c r="E152" s="20">
        <v>30987</v>
      </c>
      <c r="F152" s="20">
        <v>31360</v>
      </c>
      <c r="G152" s="20">
        <v>58987</v>
      </c>
      <c r="H152" s="20">
        <v>59791</v>
      </c>
      <c r="I152" s="20">
        <v>56769</v>
      </c>
      <c r="J152" s="20">
        <v>56369</v>
      </c>
      <c r="K152">
        <v>56342</v>
      </c>
      <c r="L152">
        <v>56650</v>
      </c>
    </row>
    <row r="153" spans="1:12" x14ac:dyDescent="0.2">
      <c r="A153" s="1" t="s">
        <v>87</v>
      </c>
      <c r="B153" s="20" t="s">
        <v>78</v>
      </c>
      <c r="C153" s="20" t="s">
        <v>78</v>
      </c>
      <c r="D153" s="20" t="s">
        <v>78</v>
      </c>
      <c r="E153" s="20" t="s">
        <v>78</v>
      </c>
      <c r="F153" s="20" t="s">
        <v>78</v>
      </c>
      <c r="G153" s="20">
        <v>485</v>
      </c>
      <c r="H153" s="20">
        <v>440</v>
      </c>
      <c r="I153" s="20">
        <v>370</v>
      </c>
      <c r="J153" s="20">
        <v>362</v>
      </c>
      <c r="K153">
        <v>354</v>
      </c>
      <c r="L153">
        <v>440</v>
      </c>
    </row>
    <row r="154" spans="1:12" x14ac:dyDescent="0.2">
      <c r="A154" s="1" t="s">
        <v>88</v>
      </c>
      <c r="B154" s="20" t="s">
        <v>78</v>
      </c>
      <c r="C154" s="20" t="s">
        <v>78</v>
      </c>
      <c r="D154" s="20" t="s">
        <v>78</v>
      </c>
      <c r="E154" s="20" t="s">
        <v>78</v>
      </c>
      <c r="F154" s="20" t="s">
        <v>78</v>
      </c>
      <c r="G154" s="20">
        <v>1193</v>
      </c>
      <c r="H154" s="20">
        <v>1250</v>
      </c>
      <c r="I154" s="20">
        <v>1242</v>
      </c>
      <c r="J154" s="20">
        <v>1262</v>
      </c>
      <c r="K154">
        <v>1322</v>
      </c>
      <c r="L154">
        <v>1627</v>
      </c>
    </row>
    <row r="155" spans="1:12" x14ac:dyDescent="0.2">
      <c r="A155" s="1" t="s">
        <v>89</v>
      </c>
      <c r="B155" s="20" t="s">
        <v>78</v>
      </c>
      <c r="C155" s="20" t="s">
        <v>78</v>
      </c>
      <c r="D155" s="20" t="s">
        <v>78</v>
      </c>
      <c r="E155" s="20" t="s">
        <v>78</v>
      </c>
      <c r="F155" s="20" t="s">
        <v>78</v>
      </c>
      <c r="G155" s="20">
        <v>6708</v>
      </c>
      <c r="H155" s="20">
        <v>6496</v>
      </c>
      <c r="I155" s="20">
        <v>6283</v>
      </c>
      <c r="J155" s="20">
        <v>6053</v>
      </c>
      <c r="K155">
        <v>6075</v>
      </c>
      <c r="L155">
        <v>6176</v>
      </c>
    </row>
    <row r="156" spans="1:12" x14ac:dyDescent="0.2">
      <c r="A156" s="1" t="s">
        <v>9</v>
      </c>
      <c r="B156" s="20">
        <v>5923</v>
      </c>
      <c r="C156" s="20">
        <v>5976</v>
      </c>
      <c r="D156" s="20">
        <v>6170</v>
      </c>
      <c r="E156" s="20">
        <v>6086</v>
      </c>
      <c r="F156" s="20">
        <v>6253</v>
      </c>
      <c r="G156" s="20">
        <v>6342</v>
      </c>
      <c r="H156" s="20">
        <v>6549</v>
      </c>
      <c r="I156" s="20">
        <v>5887</v>
      </c>
      <c r="J156" s="20">
        <v>5454</v>
      </c>
      <c r="K156">
        <v>5630</v>
      </c>
      <c r="L156">
        <v>5652</v>
      </c>
    </row>
    <row r="157" spans="1:12" x14ac:dyDescent="0.2">
      <c r="A157" s="1" t="s">
        <v>90</v>
      </c>
      <c r="B157" s="20" t="s">
        <v>78</v>
      </c>
      <c r="C157" s="20" t="s">
        <v>78</v>
      </c>
      <c r="D157" s="20" t="s">
        <v>78</v>
      </c>
      <c r="E157" s="20" t="s">
        <v>78</v>
      </c>
      <c r="F157" s="20" t="s">
        <v>78</v>
      </c>
      <c r="G157" s="20">
        <v>6003</v>
      </c>
      <c r="H157" s="20">
        <v>5918</v>
      </c>
      <c r="I157" s="20">
        <v>5897</v>
      </c>
      <c r="J157" s="20">
        <v>5608</v>
      </c>
      <c r="K157">
        <v>5688</v>
      </c>
      <c r="L157">
        <v>6164</v>
      </c>
    </row>
    <row r="158" spans="1:12" x14ac:dyDescent="0.2">
      <c r="A158" s="1" t="s">
        <v>91</v>
      </c>
      <c r="B158" s="20" t="s">
        <v>78</v>
      </c>
      <c r="C158" s="20" t="s">
        <v>78</v>
      </c>
      <c r="D158" s="20" t="s">
        <v>78</v>
      </c>
      <c r="E158" s="20" t="s">
        <v>78</v>
      </c>
      <c r="F158" s="20" t="s">
        <v>78</v>
      </c>
      <c r="G158" s="20">
        <v>221</v>
      </c>
      <c r="H158" s="20">
        <v>173</v>
      </c>
      <c r="I158" s="20">
        <v>122</v>
      </c>
      <c r="J158" s="20">
        <v>114</v>
      </c>
      <c r="K158">
        <v>127</v>
      </c>
      <c r="L158">
        <v>201</v>
      </c>
    </row>
    <row r="159" spans="1:12" x14ac:dyDescent="0.2">
      <c r="A159" s="1" t="s">
        <v>92</v>
      </c>
      <c r="B159" s="20" t="s">
        <v>78</v>
      </c>
      <c r="C159" s="20" t="s">
        <v>78</v>
      </c>
      <c r="D159" s="20" t="s">
        <v>78</v>
      </c>
      <c r="E159" s="20" t="s">
        <v>78</v>
      </c>
      <c r="F159" s="20" t="s">
        <v>78</v>
      </c>
      <c r="G159" s="20">
        <v>3580</v>
      </c>
      <c r="H159" s="20">
        <v>3745</v>
      </c>
      <c r="I159" s="20">
        <v>3721</v>
      </c>
      <c r="J159" s="20">
        <v>3716</v>
      </c>
      <c r="K159">
        <v>3633</v>
      </c>
      <c r="L159">
        <v>3474</v>
      </c>
    </row>
    <row r="160" spans="1:12" x14ac:dyDescent="0.2">
      <c r="A160" s="1" t="s">
        <v>93</v>
      </c>
      <c r="B160" s="20" t="s">
        <v>78</v>
      </c>
      <c r="C160" s="20" t="s">
        <v>78</v>
      </c>
      <c r="D160" s="20" t="s">
        <v>78</v>
      </c>
      <c r="E160" s="20" t="s">
        <v>78</v>
      </c>
      <c r="F160" s="20" t="s">
        <v>78</v>
      </c>
      <c r="G160" s="20">
        <v>3818</v>
      </c>
      <c r="H160" s="20">
        <v>3208</v>
      </c>
      <c r="I160" s="20">
        <v>2820</v>
      </c>
      <c r="J160" s="20">
        <v>2746</v>
      </c>
      <c r="K160">
        <v>2905</v>
      </c>
      <c r="L160">
        <v>3556</v>
      </c>
    </row>
    <row r="161" spans="1:12" x14ac:dyDescent="0.2">
      <c r="A161" s="1" t="s">
        <v>94</v>
      </c>
      <c r="B161" s="20">
        <v>69</v>
      </c>
      <c r="C161" s="20">
        <v>96</v>
      </c>
      <c r="D161" s="20">
        <v>95</v>
      </c>
      <c r="E161" s="20">
        <v>67</v>
      </c>
      <c r="F161" s="20">
        <v>118</v>
      </c>
      <c r="G161" s="20" t="s">
        <v>78</v>
      </c>
      <c r="H161" s="20" t="s">
        <v>78</v>
      </c>
      <c r="I161" s="20" t="s">
        <v>78</v>
      </c>
      <c r="J161" s="20" t="s">
        <v>78</v>
      </c>
      <c r="K161" s="20" t="s">
        <v>78</v>
      </c>
      <c r="L161" s="20" t="s">
        <v>78</v>
      </c>
    </row>
    <row r="162" spans="1:12" x14ac:dyDescent="0.2">
      <c r="A162" s="1" t="s">
        <v>95</v>
      </c>
      <c r="B162" s="20">
        <v>245</v>
      </c>
      <c r="C162" s="20">
        <v>307</v>
      </c>
      <c r="D162" s="20">
        <v>413</v>
      </c>
      <c r="E162" s="20">
        <v>426</v>
      </c>
      <c r="F162" s="20">
        <v>401</v>
      </c>
      <c r="G162" s="20" t="s">
        <v>78</v>
      </c>
      <c r="H162" s="20" t="s">
        <v>78</v>
      </c>
      <c r="I162" s="20" t="s">
        <v>78</v>
      </c>
      <c r="J162" s="20" t="s">
        <v>78</v>
      </c>
      <c r="K162" s="20" t="s">
        <v>78</v>
      </c>
      <c r="L162" s="20" t="s">
        <v>78</v>
      </c>
    </row>
    <row r="163" spans="1:12" x14ac:dyDescent="0.2">
      <c r="A163" s="1" t="s">
        <v>96</v>
      </c>
      <c r="B163" s="20">
        <v>14027</v>
      </c>
      <c r="C163" s="20">
        <v>13696</v>
      </c>
      <c r="D163" s="20">
        <v>13630</v>
      </c>
      <c r="E163" s="20">
        <v>13542</v>
      </c>
      <c r="F163" s="20">
        <v>13336</v>
      </c>
      <c r="G163" s="20" t="s">
        <v>78</v>
      </c>
      <c r="H163" s="20" t="s">
        <v>78</v>
      </c>
      <c r="I163" s="20" t="s">
        <v>78</v>
      </c>
      <c r="J163" s="20" t="s">
        <v>78</v>
      </c>
      <c r="K163" s="20" t="s">
        <v>78</v>
      </c>
      <c r="L163" s="20" t="s">
        <v>78</v>
      </c>
    </row>
    <row r="164" spans="1:12" x14ac:dyDescent="0.2">
      <c r="A164" s="1" t="s">
        <v>97</v>
      </c>
      <c r="B164" s="20">
        <v>8700</v>
      </c>
      <c r="C164" s="20">
        <v>8171</v>
      </c>
      <c r="D164" s="20">
        <v>8116</v>
      </c>
      <c r="E164" s="20">
        <v>8301</v>
      </c>
      <c r="F164" s="20">
        <v>8486</v>
      </c>
      <c r="G164" s="20" t="s">
        <v>78</v>
      </c>
      <c r="H164" s="20" t="s">
        <v>78</v>
      </c>
      <c r="I164" s="20" t="s">
        <v>78</v>
      </c>
      <c r="J164" s="20" t="s">
        <v>78</v>
      </c>
      <c r="K164" s="20" t="s">
        <v>78</v>
      </c>
      <c r="L164" s="20" t="s">
        <v>78</v>
      </c>
    </row>
    <row r="165" spans="1:12" x14ac:dyDescent="0.2">
      <c r="A165" s="1" t="s">
        <v>98</v>
      </c>
      <c r="B165" s="20">
        <v>3068</v>
      </c>
      <c r="C165" s="20">
        <v>2909</v>
      </c>
      <c r="D165" s="20">
        <v>2913</v>
      </c>
      <c r="E165" s="20">
        <v>2955</v>
      </c>
      <c r="F165" s="20">
        <v>2928</v>
      </c>
      <c r="G165" s="20" t="s">
        <v>78</v>
      </c>
      <c r="H165" s="20" t="s">
        <v>78</v>
      </c>
      <c r="I165" s="20" t="s">
        <v>78</v>
      </c>
      <c r="J165" s="20" t="s">
        <v>78</v>
      </c>
      <c r="K165" s="20" t="s">
        <v>78</v>
      </c>
      <c r="L165" s="20" t="s">
        <v>78</v>
      </c>
    </row>
    <row r="166" spans="1:12" x14ac:dyDescent="0.2">
      <c r="A166" s="1" t="s">
        <v>99</v>
      </c>
      <c r="B166" s="20">
        <v>27113</v>
      </c>
      <c r="C166" s="20">
        <v>28495</v>
      </c>
      <c r="D166" s="20">
        <v>29427</v>
      </c>
      <c r="E166" s="20">
        <v>30346</v>
      </c>
      <c r="F166" s="20">
        <v>31753</v>
      </c>
      <c r="G166" s="20" t="s">
        <v>78</v>
      </c>
      <c r="H166" s="20" t="s">
        <v>78</v>
      </c>
      <c r="I166" s="20" t="s">
        <v>78</v>
      </c>
      <c r="J166" s="20" t="s">
        <v>78</v>
      </c>
      <c r="K166" s="20" t="s">
        <v>78</v>
      </c>
      <c r="L166" s="20" t="s">
        <v>78</v>
      </c>
    </row>
    <row r="167" spans="1:12" x14ac:dyDescent="0.2">
      <c r="A167" s="1" t="s">
        <v>100</v>
      </c>
      <c r="B167" s="20">
        <v>2203</v>
      </c>
      <c r="C167" s="20">
        <v>2309</v>
      </c>
      <c r="D167" s="20">
        <v>2318</v>
      </c>
      <c r="E167" s="20">
        <v>2229</v>
      </c>
      <c r="F167" s="20">
        <v>2146</v>
      </c>
      <c r="G167" s="20" t="s">
        <v>78</v>
      </c>
      <c r="H167" s="20" t="s">
        <v>78</v>
      </c>
      <c r="I167" s="20" t="s">
        <v>78</v>
      </c>
      <c r="J167" s="20" t="s">
        <v>78</v>
      </c>
      <c r="K167" s="20" t="s">
        <v>78</v>
      </c>
      <c r="L167" s="20" t="s">
        <v>78</v>
      </c>
    </row>
    <row r="168" spans="1:12" x14ac:dyDescent="0.2">
      <c r="A168" s="1" t="s">
        <v>101</v>
      </c>
      <c r="B168" s="20">
        <v>21419</v>
      </c>
      <c r="C168" s="20">
        <v>22362</v>
      </c>
      <c r="D168" s="20">
        <v>22362</v>
      </c>
      <c r="E168" s="20">
        <v>22307</v>
      </c>
      <c r="F168" s="20">
        <v>23078</v>
      </c>
      <c r="G168" s="20" t="s">
        <v>78</v>
      </c>
      <c r="H168" s="20" t="s">
        <v>78</v>
      </c>
      <c r="I168" s="20" t="s">
        <v>78</v>
      </c>
      <c r="J168" s="20" t="s">
        <v>78</v>
      </c>
      <c r="K168" s="20" t="s">
        <v>78</v>
      </c>
      <c r="L168" s="20" t="s">
        <v>78</v>
      </c>
    </row>
    <row r="169" spans="1:12" x14ac:dyDescent="0.2">
      <c r="A169" s="1" t="s">
        <v>102</v>
      </c>
      <c r="B169" s="20">
        <v>6291</v>
      </c>
      <c r="C169" s="20">
        <v>6145</v>
      </c>
      <c r="D169" s="20">
        <v>6145</v>
      </c>
      <c r="E169" s="20">
        <v>6145</v>
      </c>
      <c r="F169" s="20">
        <v>6232</v>
      </c>
      <c r="G169" s="20" t="s">
        <v>78</v>
      </c>
      <c r="H169" s="20" t="s">
        <v>78</v>
      </c>
      <c r="I169" s="20" t="s">
        <v>78</v>
      </c>
      <c r="J169" s="20" t="s">
        <v>78</v>
      </c>
      <c r="K169" s="20" t="s">
        <v>78</v>
      </c>
      <c r="L169" s="20" t="s">
        <v>78</v>
      </c>
    </row>
    <row r="170" spans="1:12" x14ac:dyDescent="0.2">
      <c r="A170" s="24"/>
    </row>
    <row r="171" spans="1:12" s="9" customFormat="1" x14ac:dyDescent="0.2">
      <c r="A171" s="28" t="s">
        <v>43</v>
      </c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</row>
    <row r="172" spans="1:12" s="9" customFormat="1" x14ac:dyDescent="0.2">
      <c r="A172" s="28" t="s">
        <v>50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</row>
    <row r="173" spans="1:12" s="9" customFormat="1" x14ac:dyDescent="0.2">
      <c r="A173" s="28" t="s">
        <v>41</v>
      </c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</row>
    <row r="174" spans="1:12" s="9" customFormat="1" x14ac:dyDescent="0.2">
      <c r="A174" s="28" t="s">
        <v>77</v>
      </c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</row>
    <row r="175" spans="1:12" s="9" customFormat="1" x14ac:dyDescent="0.2">
      <c r="A175" s="28" t="s">
        <v>54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</row>
    <row r="176" spans="1:12" s="9" customFormat="1" x14ac:dyDescent="0.2">
      <c r="A176" s="28" t="s">
        <v>82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</row>
    <row r="177" spans="1:12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1:12" x14ac:dyDescent="0.2">
      <c r="A178" s="31" t="s">
        <v>188</v>
      </c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 x14ac:dyDescent="0.2">
      <c r="A180" s="1"/>
    </row>
    <row r="181" spans="1:12" x14ac:dyDescent="0.2">
      <c r="A181" s="1"/>
    </row>
    <row r="182" spans="1:12" x14ac:dyDescent="0.2">
      <c r="A182" s="1"/>
    </row>
    <row r="184" spans="1: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6"/>
      <c r="B185" s="19" t="s">
        <v>29</v>
      </c>
      <c r="C185" s="19" t="s">
        <v>26</v>
      </c>
      <c r="D185" s="19" t="s">
        <v>30</v>
      </c>
      <c r="E185" s="19" t="s">
        <v>35</v>
      </c>
      <c r="F185" s="19" t="s">
        <v>38</v>
      </c>
      <c r="G185" s="19">
        <v>2007</v>
      </c>
      <c r="H185" s="19">
        <v>2008</v>
      </c>
      <c r="I185" s="19">
        <v>2009</v>
      </c>
      <c r="J185" s="19">
        <v>2010</v>
      </c>
      <c r="K185" s="19">
        <v>2011</v>
      </c>
      <c r="L185" s="19">
        <v>2012</v>
      </c>
    </row>
    <row r="186" spans="1:12" x14ac:dyDescent="0.2">
      <c r="A186" s="16"/>
      <c r="B186" s="17"/>
      <c r="C186" s="17"/>
      <c r="D186" s="17"/>
      <c r="E186" s="17"/>
      <c r="F186" s="17"/>
      <c r="G186" s="17"/>
      <c r="H186" s="17"/>
      <c r="I186" s="17"/>
      <c r="J186" s="17"/>
    </row>
    <row r="187" spans="1:12" ht="13.5" thickBot="1" x14ac:dyDescent="0.25">
      <c r="A187" s="11" t="s">
        <v>182</v>
      </c>
      <c r="B187" s="12">
        <v>43010</v>
      </c>
      <c r="C187" s="12">
        <v>44236</v>
      </c>
      <c r="D187" s="12">
        <v>45874</v>
      </c>
      <c r="E187" s="12">
        <v>46886</v>
      </c>
      <c r="F187" s="12">
        <v>48112</v>
      </c>
      <c r="G187" s="12">
        <f>SUM(G189:G197)</f>
        <v>49325</v>
      </c>
      <c r="H187" s="12">
        <f>SUM(H189:H197)</f>
        <v>50710</v>
      </c>
      <c r="I187" s="12">
        <f>SUM(I189:I197)</f>
        <v>49032</v>
      </c>
      <c r="J187" s="12">
        <v>49667</v>
      </c>
      <c r="K187" s="12">
        <v>50359</v>
      </c>
      <c r="L187" s="12">
        <v>51173</v>
      </c>
    </row>
    <row r="188" spans="1:12" ht="13.5" thickTop="1" x14ac:dyDescent="0.2">
      <c r="A188" s="1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12" x14ac:dyDescent="0.2">
      <c r="A189" s="1" t="s">
        <v>11</v>
      </c>
      <c r="B189" s="20">
        <v>471</v>
      </c>
      <c r="C189" s="20">
        <v>548</v>
      </c>
      <c r="D189" s="20">
        <v>640</v>
      </c>
      <c r="E189" s="20">
        <v>634</v>
      </c>
      <c r="F189" s="20">
        <v>654</v>
      </c>
      <c r="G189" s="20">
        <v>685</v>
      </c>
      <c r="H189" s="20">
        <v>1023</v>
      </c>
      <c r="I189" s="20">
        <v>996</v>
      </c>
      <c r="J189" s="20">
        <v>1023</v>
      </c>
      <c r="K189">
        <v>976</v>
      </c>
      <c r="L189">
        <v>1146</v>
      </c>
    </row>
    <row r="190" spans="1:12" x14ac:dyDescent="0.2">
      <c r="A190" s="1" t="s">
        <v>15</v>
      </c>
      <c r="B190" s="20">
        <v>2560</v>
      </c>
      <c r="C190" s="20">
        <v>2541</v>
      </c>
      <c r="D190" s="20">
        <v>2515</v>
      </c>
      <c r="E190" s="20">
        <v>2470</v>
      </c>
      <c r="F190" s="20">
        <v>2476</v>
      </c>
      <c r="G190" s="20">
        <v>2592</v>
      </c>
      <c r="H190" s="20">
        <v>3071</v>
      </c>
      <c r="I190" s="20">
        <v>3024</v>
      </c>
      <c r="J190" s="20">
        <v>2962</v>
      </c>
      <c r="K190">
        <v>3072</v>
      </c>
      <c r="L190">
        <v>3421</v>
      </c>
    </row>
    <row r="191" spans="1:12" x14ac:dyDescent="0.2">
      <c r="A191" s="1" t="s">
        <v>159</v>
      </c>
      <c r="B191" s="20">
        <v>359</v>
      </c>
      <c r="C191" s="20">
        <v>665</v>
      </c>
      <c r="D191" s="20">
        <v>681</v>
      </c>
      <c r="E191" s="20">
        <v>696</v>
      </c>
      <c r="F191" s="20">
        <v>357</v>
      </c>
      <c r="G191" s="20">
        <v>366</v>
      </c>
      <c r="H191" s="20">
        <v>886</v>
      </c>
      <c r="I191" s="20">
        <v>872</v>
      </c>
      <c r="J191" s="20">
        <v>825</v>
      </c>
      <c r="K191">
        <v>794</v>
      </c>
      <c r="L191">
        <v>961</v>
      </c>
    </row>
    <row r="192" spans="1:12" x14ac:dyDescent="0.2">
      <c r="A192" s="1" t="s">
        <v>45</v>
      </c>
      <c r="B192" s="20">
        <v>33243</v>
      </c>
      <c r="C192" s="20">
        <v>34321</v>
      </c>
      <c r="D192" s="20">
        <v>35440</v>
      </c>
      <c r="E192" s="20">
        <v>36409</v>
      </c>
      <c r="F192" s="20">
        <v>37613</v>
      </c>
      <c r="G192" s="20">
        <v>38972</v>
      </c>
      <c r="H192" s="20">
        <v>38030</v>
      </c>
      <c r="I192" s="20">
        <v>36619</v>
      </c>
      <c r="J192" s="20">
        <v>36810</v>
      </c>
      <c r="K192">
        <v>38133</v>
      </c>
      <c r="L192">
        <v>36601</v>
      </c>
    </row>
    <row r="193" spans="1:12" x14ac:dyDescent="0.2">
      <c r="A193" s="1" t="s">
        <v>12</v>
      </c>
      <c r="B193" s="20">
        <v>711</v>
      </c>
      <c r="C193" s="20">
        <v>762</v>
      </c>
      <c r="D193" s="20">
        <v>842</v>
      </c>
      <c r="E193" s="20">
        <v>795</v>
      </c>
      <c r="F193" s="20">
        <v>732</v>
      </c>
      <c r="G193" s="20">
        <v>769</v>
      </c>
      <c r="H193" s="20">
        <v>1020</v>
      </c>
      <c r="I193" s="20">
        <v>858</v>
      </c>
      <c r="J193" s="20">
        <v>850</v>
      </c>
      <c r="K193">
        <v>891</v>
      </c>
      <c r="L193">
        <v>1142</v>
      </c>
    </row>
    <row r="194" spans="1:12" x14ac:dyDescent="0.2">
      <c r="A194" s="1" t="s">
        <v>13</v>
      </c>
      <c r="B194" s="20">
        <v>1371</v>
      </c>
      <c r="C194" s="20">
        <v>1420</v>
      </c>
      <c r="D194" s="20">
        <v>1680</v>
      </c>
      <c r="E194" s="20">
        <v>1665</v>
      </c>
      <c r="F194" s="20">
        <v>1645</v>
      </c>
      <c r="G194" s="20">
        <v>1700</v>
      </c>
      <c r="H194" s="20">
        <v>1954</v>
      </c>
      <c r="I194" s="20">
        <v>2185</v>
      </c>
      <c r="J194" s="20">
        <v>2244</v>
      </c>
      <c r="K194">
        <v>2187</v>
      </c>
      <c r="L194">
        <v>2581</v>
      </c>
    </row>
    <row r="195" spans="1:12" x14ac:dyDescent="0.2">
      <c r="A195" s="1" t="s">
        <v>16</v>
      </c>
      <c r="B195" s="20">
        <v>1046</v>
      </c>
      <c r="C195" s="20">
        <v>1132</v>
      </c>
      <c r="D195" s="20">
        <v>1171</v>
      </c>
      <c r="E195" s="20">
        <v>1148</v>
      </c>
      <c r="F195" s="20">
        <v>1115</v>
      </c>
      <c r="G195" s="20">
        <v>1171</v>
      </c>
      <c r="H195" s="20">
        <v>1288</v>
      </c>
      <c r="I195" s="20">
        <v>1269</v>
      </c>
      <c r="J195" s="20">
        <v>1270</v>
      </c>
      <c r="K195">
        <v>1262</v>
      </c>
      <c r="L195">
        <v>1625</v>
      </c>
    </row>
    <row r="196" spans="1:12" x14ac:dyDescent="0.2">
      <c r="A196" s="1" t="s">
        <v>17</v>
      </c>
      <c r="B196" s="20">
        <v>2296</v>
      </c>
      <c r="C196" s="20">
        <v>2344</v>
      </c>
      <c r="D196" s="20">
        <v>2362</v>
      </c>
      <c r="E196" s="20">
        <v>2411</v>
      </c>
      <c r="F196" s="20">
        <v>2332</v>
      </c>
      <c r="G196" s="20">
        <v>2428</v>
      </c>
      <c r="H196" s="20">
        <v>2555</v>
      </c>
      <c r="I196" s="20">
        <v>2411</v>
      </c>
      <c r="J196" s="20">
        <v>2913</v>
      </c>
      <c r="K196">
        <v>2263</v>
      </c>
      <c r="L196">
        <v>2701</v>
      </c>
    </row>
    <row r="197" spans="1:12" x14ac:dyDescent="0.2">
      <c r="A197" s="1" t="s">
        <v>18</v>
      </c>
      <c r="B197" s="20">
        <v>450</v>
      </c>
      <c r="C197" s="20">
        <v>482</v>
      </c>
      <c r="D197" s="20">
        <v>540</v>
      </c>
      <c r="E197" s="20">
        <v>596</v>
      </c>
      <c r="F197" s="20">
        <v>614</v>
      </c>
      <c r="G197" s="20">
        <v>642</v>
      </c>
      <c r="H197" s="20">
        <v>883</v>
      </c>
      <c r="I197" s="20">
        <v>798</v>
      </c>
      <c r="J197" s="20">
        <v>773</v>
      </c>
      <c r="K197">
        <v>779</v>
      </c>
      <c r="L197">
        <v>996</v>
      </c>
    </row>
    <row r="198" spans="1:12" x14ac:dyDescent="0.2">
      <c r="A198" s="22"/>
    </row>
    <row r="199" spans="1:12" s="9" customFormat="1" x14ac:dyDescent="0.2">
      <c r="A199" s="28" t="s">
        <v>19</v>
      </c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</row>
    <row r="200" spans="1:12" s="9" customFormat="1" x14ac:dyDescent="0.2">
      <c r="A200" s="28" t="s">
        <v>20</v>
      </c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</row>
    <row r="201" spans="1:12" s="9" customFormat="1" x14ac:dyDescent="0.2">
      <c r="A201" s="28" t="s">
        <v>44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</row>
    <row r="202" spans="1:12" s="9" customFormat="1" x14ac:dyDescent="0.2">
      <c r="A202" s="28" t="s">
        <v>158</v>
      </c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</row>
    <row r="203" spans="1:12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</row>
    <row r="204" spans="1:12" x14ac:dyDescent="0.2">
      <c r="A204" s="31" t="s">
        <v>188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</row>
    <row r="207" spans="1:12" x14ac:dyDescent="0.2">
      <c r="A207" s="7"/>
    </row>
    <row r="208" spans="1:12" x14ac:dyDescent="0.2">
      <c r="A208" s="7"/>
    </row>
    <row r="209" spans="1:12" x14ac:dyDescent="0.2">
      <c r="A209" s="7"/>
    </row>
    <row r="210" spans="1:12" x14ac:dyDescent="0.2">
      <c r="A210" s="7"/>
    </row>
    <row r="211" spans="1:12" x14ac:dyDescent="0.2">
      <c r="A211" s="4"/>
      <c r="B211" s="5">
        <v>2002</v>
      </c>
      <c r="C211" s="5">
        <v>2003</v>
      </c>
      <c r="D211" s="5">
        <v>2004</v>
      </c>
      <c r="E211" s="5">
        <v>2005</v>
      </c>
      <c r="F211" s="5">
        <v>2006</v>
      </c>
      <c r="G211" s="5" t="s">
        <v>146</v>
      </c>
      <c r="H211" s="5">
        <v>2008</v>
      </c>
      <c r="I211" s="5">
        <v>2009</v>
      </c>
      <c r="J211" s="5">
        <v>2010</v>
      </c>
      <c r="K211" s="5">
        <v>2011</v>
      </c>
      <c r="L211" s="5">
        <v>2012</v>
      </c>
    </row>
    <row r="212" spans="1:12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2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2" ht="13.5" thickBot="1" x14ac:dyDescent="0.25">
      <c r="A214" s="14" t="s">
        <v>181</v>
      </c>
      <c r="B214" s="12" t="s">
        <v>8</v>
      </c>
      <c r="C214" s="12" t="s">
        <v>8</v>
      </c>
      <c r="D214" s="12" t="s">
        <v>8</v>
      </c>
      <c r="E214" s="12" t="s">
        <v>8</v>
      </c>
      <c r="F214" s="12" t="s">
        <v>8</v>
      </c>
      <c r="G214" s="12">
        <f>SUM(G217:G225)</f>
        <v>53512</v>
      </c>
      <c r="H214" s="12">
        <v>51485</v>
      </c>
      <c r="I214" s="12">
        <v>46995</v>
      </c>
      <c r="J214" s="12">
        <f>SUM(J217:J225)</f>
        <v>45775</v>
      </c>
      <c r="K214" s="12">
        <f>SUM(K217:K225)</f>
        <v>46519</v>
      </c>
      <c r="L214" s="12">
        <v>48916</v>
      </c>
    </row>
    <row r="215" spans="1:12" ht="13.5" thickTop="1" x14ac:dyDescent="0.2">
      <c r="A215" s="1"/>
      <c r="B215" s="20"/>
      <c r="C215" s="20"/>
      <c r="D215" s="20"/>
      <c r="E215" s="20"/>
      <c r="F215" s="20"/>
      <c r="G215" s="20"/>
      <c r="H215" s="1"/>
      <c r="I215" s="1"/>
      <c r="J215" s="1"/>
    </row>
    <row r="216" spans="1:1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2" x14ac:dyDescent="0.2">
      <c r="A217" s="1" t="s">
        <v>147</v>
      </c>
      <c r="B217" s="20" t="s">
        <v>8</v>
      </c>
      <c r="C217" s="20" t="s">
        <v>8</v>
      </c>
      <c r="D217" s="20" t="s">
        <v>8</v>
      </c>
      <c r="E217" s="20" t="s">
        <v>8</v>
      </c>
      <c r="F217" s="20" t="s">
        <v>8</v>
      </c>
      <c r="G217" s="20">
        <v>509</v>
      </c>
      <c r="H217" s="1">
        <v>522</v>
      </c>
      <c r="I217" s="1">
        <v>419</v>
      </c>
      <c r="J217" s="1">
        <v>457</v>
      </c>
      <c r="K217">
        <v>432</v>
      </c>
      <c r="L217">
        <v>451</v>
      </c>
    </row>
    <row r="218" spans="1:12" x14ac:dyDescent="0.2">
      <c r="A218" s="1" t="s">
        <v>148</v>
      </c>
      <c r="B218" s="20" t="s">
        <v>8</v>
      </c>
      <c r="C218" s="20" t="s">
        <v>8</v>
      </c>
      <c r="D218" s="20" t="s">
        <v>8</v>
      </c>
      <c r="E218" s="20" t="s">
        <v>8</v>
      </c>
      <c r="F218" s="20" t="s">
        <v>8</v>
      </c>
      <c r="G218" s="20">
        <v>4845</v>
      </c>
      <c r="H218" s="1">
        <v>4366</v>
      </c>
      <c r="I218" s="1">
        <v>4204</v>
      </c>
      <c r="J218" s="1">
        <v>4032</v>
      </c>
      <c r="K218">
        <v>4077</v>
      </c>
      <c r="L218">
        <v>4544</v>
      </c>
    </row>
    <row r="219" spans="1:12" x14ac:dyDescent="0.2">
      <c r="A219" s="1" t="s">
        <v>149</v>
      </c>
      <c r="B219" s="20" t="s">
        <v>8</v>
      </c>
      <c r="C219" s="20" t="s">
        <v>8</v>
      </c>
      <c r="D219" s="20" t="s">
        <v>8</v>
      </c>
      <c r="E219" s="20" t="s">
        <v>8</v>
      </c>
      <c r="F219" s="20" t="s">
        <v>8</v>
      </c>
      <c r="G219" s="20">
        <v>1229</v>
      </c>
      <c r="H219" s="1">
        <v>1150</v>
      </c>
      <c r="I219" s="1">
        <v>1110</v>
      </c>
      <c r="J219" s="1">
        <v>1004</v>
      </c>
      <c r="K219">
        <v>1194</v>
      </c>
      <c r="L219">
        <v>1250</v>
      </c>
    </row>
    <row r="220" spans="1:12" x14ac:dyDescent="0.2">
      <c r="A220" s="1" t="s">
        <v>150</v>
      </c>
      <c r="B220" s="20" t="s">
        <v>8</v>
      </c>
      <c r="C220" s="20" t="s">
        <v>8</v>
      </c>
      <c r="D220" s="20" t="s">
        <v>8</v>
      </c>
      <c r="E220" s="20" t="s">
        <v>8</v>
      </c>
      <c r="F220" s="20" t="s">
        <v>8</v>
      </c>
      <c r="G220" s="20">
        <v>1022</v>
      </c>
      <c r="H220" s="1">
        <v>892</v>
      </c>
      <c r="I220" s="1">
        <v>684</v>
      </c>
      <c r="J220" s="1">
        <v>628</v>
      </c>
      <c r="K220">
        <v>623</v>
      </c>
      <c r="L220">
        <v>601</v>
      </c>
    </row>
    <row r="221" spans="1:12" x14ac:dyDescent="0.2">
      <c r="A221" s="1" t="s">
        <v>151</v>
      </c>
      <c r="B221" s="20" t="s">
        <v>8</v>
      </c>
      <c r="C221" s="20" t="s">
        <v>8</v>
      </c>
      <c r="D221" s="20" t="s">
        <v>8</v>
      </c>
      <c r="E221" s="20" t="s">
        <v>8</v>
      </c>
      <c r="F221" s="20" t="s">
        <v>8</v>
      </c>
      <c r="G221" s="20">
        <v>197</v>
      </c>
      <c r="H221" s="1">
        <v>209</v>
      </c>
      <c r="I221" s="1">
        <v>147</v>
      </c>
      <c r="J221" s="1">
        <v>131</v>
      </c>
      <c r="K221">
        <v>139</v>
      </c>
      <c r="L221">
        <v>111</v>
      </c>
    </row>
    <row r="222" spans="1:12" x14ac:dyDescent="0.2">
      <c r="A222" s="1" t="s">
        <v>152</v>
      </c>
      <c r="B222" s="20" t="s">
        <v>8</v>
      </c>
      <c r="C222" s="20" t="s">
        <v>8</v>
      </c>
      <c r="D222" s="20" t="s">
        <v>8</v>
      </c>
      <c r="E222" s="20" t="s">
        <v>8</v>
      </c>
      <c r="F222" s="20" t="s">
        <v>8</v>
      </c>
      <c r="G222" s="20">
        <v>2251</v>
      </c>
      <c r="H222" s="1">
        <v>2296</v>
      </c>
      <c r="I222" s="1">
        <v>2148</v>
      </c>
      <c r="J222" s="1">
        <v>2262</v>
      </c>
      <c r="K222">
        <v>1810</v>
      </c>
      <c r="L222">
        <v>677</v>
      </c>
    </row>
    <row r="223" spans="1:12" x14ac:dyDescent="0.2">
      <c r="A223" s="1" t="s">
        <v>153</v>
      </c>
      <c r="B223" s="20" t="s">
        <v>8</v>
      </c>
      <c r="C223" s="20" t="s">
        <v>8</v>
      </c>
      <c r="D223" s="20" t="s">
        <v>8</v>
      </c>
      <c r="E223" s="20" t="s">
        <v>8</v>
      </c>
      <c r="F223" s="20" t="s">
        <v>8</v>
      </c>
      <c r="G223" s="20">
        <v>981</v>
      </c>
      <c r="H223" s="1">
        <v>1002</v>
      </c>
      <c r="I223" s="1">
        <v>1179</v>
      </c>
      <c r="J223" s="1">
        <v>1116</v>
      </c>
      <c r="K223">
        <v>1159</v>
      </c>
      <c r="L223">
        <v>1181</v>
      </c>
    </row>
    <row r="224" spans="1:12" x14ac:dyDescent="0.2">
      <c r="A224" s="1" t="s">
        <v>154</v>
      </c>
      <c r="B224" s="20" t="s">
        <v>8</v>
      </c>
      <c r="C224" s="20" t="s">
        <v>8</v>
      </c>
      <c r="D224" s="20" t="s">
        <v>8</v>
      </c>
      <c r="E224" s="20" t="s">
        <v>8</v>
      </c>
      <c r="F224" s="20" t="s">
        <v>8</v>
      </c>
      <c r="G224" s="20">
        <v>37438</v>
      </c>
      <c r="H224" s="1">
        <v>36208</v>
      </c>
      <c r="I224" s="1">
        <v>33337</v>
      </c>
      <c r="J224" s="1">
        <v>33134</v>
      </c>
      <c r="K224">
        <v>33939</v>
      </c>
      <c r="L224">
        <v>36772</v>
      </c>
    </row>
    <row r="225" spans="1:12" x14ac:dyDescent="0.2">
      <c r="A225" s="1" t="s">
        <v>155</v>
      </c>
      <c r="B225" s="20" t="s">
        <v>8</v>
      </c>
      <c r="C225" s="20" t="s">
        <v>8</v>
      </c>
      <c r="D225" s="20" t="s">
        <v>8</v>
      </c>
      <c r="E225" s="20" t="s">
        <v>8</v>
      </c>
      <c r="F225" s="20" t="s">
        <v>8</v>
      </c>
      <c r="G225" s="20">
        <v>5040</v>
      </c>
      <c r="H225" s="1">
        <v>4827</v>
      </c>
      <c r="I225" s="1">
        <v>3766</v>
      </c>
      <c r="J225" s="1">
        <v>3011</v>
      </c>
      <c r="K225">
        <v>3146</v>
      </c>
      <c r="L225">
        <v>3330</v>
      </c>
    </row>
    <row r="226" spans="1:12" x14ac:dyDescent="0.2">
      <c r="A226" s="22"/>
    </row>
    <row r="227" spans="1:12" s="9" customFormat="1" ht="11.25" x14ac:dyDescent="0.2">
      <c r="A227" s="33" t="s">
        <v>157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spans="1:12" s="9" customFormat="1" ht="11.25" x14ac:dyDescent="0.2">
      <c r="A228" s="33" t="s">
        <v>156</v>
      </c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spans="1:12" s="9" customFormat="1" ht="11.25" x14ac:dyDescent="0.2">
      <c r="A229" s="33" t="s">
        <v>44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1" spans="1:12" x14ac:dyDescent="0.2">
      <c r="A231" s="32" t="s">
        <v>189</v>
      </c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</row>
  </sheetData>
  <mergeCells count="36">
    <mergeCell ref="A231:L231"/>
    <mergeCell ref="A175:L175"/>
    <mergeCell ref="A176:L176"/>
    <mergeCell ref="A178:L178"/>
    <mergeCell ref="A199:L199"/>
    <mergeCell ref="A200:L200"/>
    <mergeCell ref="A201:L201"/>
    <mergeCell ref="A202:L202"/>
    <mergeCell ref="A204:L204"/>
    <mergeCell ref="A227:L227"/>
    <mergeCell ref="A228:L228"/>
    <mergeCell ref="A229:L229"/>
    <mergeCell ref="A174:L174"/>
    <mergeCell ref="A94:L94"/>
    <mergeCell ref="A96:L96"/>
    <mergeCell ref="A128:L128"/>
    <mergeCell ref="A129:L129"/>
    <mergeCell ref="A130:L130"/>
    <mergeCell ref="A131:L131"/>
    <mergeCell ref="A132:L132"/>
    <mergeCell ref="A134:L134"/>
    <mergeCell ref="A171:L171"/>
    <mergeCell ref="A172:L172"/>
    <mergeCell ref="A173:L173"/>
    <mergeCell ref="A93:L93"/>
    <mergeCell ref="A4:L4"/>
    <mergeCell ref="A49:L49"/>
    <mergeCell ref="A50:L50"/>
    <mergeCell ref="A51:L51"/>
    <mergeCell ref="A52:L52"/>
    <mergeCell ref="A53:L53"/>
    <mergeCell ref="A54:L54"/>
    <mergeCell ref="A56:L56"/>
    <mergeCell ref="A90:L90"/>
    <mergeCell ref="A91:L91"/>
    <mergeCell ref="A92:L92"/>
  </mergeCells>
  <phoneticPr fontId="0" type="noConversion"/>
  <pageMargins left="0.5" right="0.25" top="0.15" bottom="0.15" header="0.5" footer="0.5"/>
  <pageSetup scale="80" orientation="landscape" r:id="rId1"/>
  <headerFooter alignWithMargins="0"/>
  <rowBreaks count="5" manualBreakCount="5">
    <brk id="56" max="11" man="1"/>
    <brk id="96" max="11" man="1"/>
    <brk id="134" max="11" man="1"/>
    <brk id="178" max="11" man="1"/>
    <brk id="20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28"/>
  <sheetViews>
    <sheetView workbookViewId="0">
      <selection activeCell="A2" sqref="A2"/>
    </sheetView>
  </sheetViews>
  <sheetFormatPr defaultRowHeight="12.75" x14ac:dyDescent="0.2"/>
  <cols>
    <col min="1" max="1" width="26.42578125" customWidth="1"/>
  </cols>
  <sheetData>
    <row r="7" spans="1:12" x14ac:dyDescent="0.2">
      <c r="A7" s="16"/>
      <c r="B7" s="17" t="s">
        <v>0</v>
      </c>
      <c r="C7" s="18" t="s">
        <v>22</v>
      </c>
      <c r="D7" s="19" t="s">
        <v>29</v>
      </c>
      <c r="E7" s="19" t="s">
        <v>26</v>
      </c>
      <c r="F7" s="19" t="s">
        <v>30</v>
      </c>
      <c r="G7" s="19" t="s">
        <v>35</v>
      </c>
      <c r="H7" s="19" t="s">
        <v>38</v>
      </c>
      <c r="I7" s="19">
        <v>2007</v>
      </c>
      <c r="J7" s="19">
        <v>2008</v>
      </c>
      <c r="K7" s="19">
        <v>2009</v>
      </c>
      <c r="L7" s="19">
        <v>2010</v>
      </c>
    </row>
    <row r="8" spans="1:12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3.5" thickBot="1" x14ac:dyDescent="0.25">
      <c r="A9" s="11" t="s">
        <v>182</v>
      </c>
      <c r="B9" s="12" t="s">
        <v>8</v>
      </c>
      <c r="C9" s="12">
        <v>42537</v>
      </c>
      <c r="D9" s="12">
        <v>43010</v>
      </c>
      <c r="E9" s="12">
        <v>44236</v>
      </c>
      <c r="F9" s="12">
        <v>45874</v>
      </c>
      <c r="G9" s="12">
        <v>46886</v>
      </c>
      <c r="H9" s="12">
        <v>48112</v>
      </c>
      <c r="I9" s="12">
        <f>SUM(I11:I19)</f>
        <v>49325</v>
      </c>
      <c r="J9" s="12">
        <f>SUM(J11:J19)</f>
        <v>50710</v>
      </c>
      <c r="K9" s="12">
        <f>SUM(K11:K19)</f>
        <v>49032</v>
      </c>
      <c r="L9" s="12">
        <v>49667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11</v>
      </c>
      <c r="B11" s="2" t="s">
        <v>8</v>
      </c>
      <c r="C11" s="2">
        <v>473</v>
      </c>
      <c r="D11" s="2">
        <v>471</v>
      </c>
      <c r="E11" s="2">
        <v>548</v>
      </c>
      <c r="F11" s="2">
        <v>640</v>
      </c>
      <c r="G11" s="2">
        <v>634</v>
      </c>
      <c r="H11" s="2">
        <v>654</v>
      </c>
      <c r="I11" s="2">
        <v>685</v>
      </c>
      <c r="J11" s="2">
        <v>1023</v>
      </c>
      <c r="K11" s="2">
        <v>996</v>
      </c>
      <c r="L11" s="2">
        <v>1023</v>
      </c>
    </row>
    <row r="12" spans="1:12" x14ac:dyDescent="0.2">
      <c r="A12" t="s">
        <v>15</v>
      </c>
      <c r="B12" s="2" t="s">
        <v>8</v>
      </c>
      <c r="C12" s="2">
        <v>2598</v>
      </c>
      <c r="D12" s="2">
        <v>2560</v>
      </c>
      <c r="E12" s="2">
        <v>2541</v>
      </c>
      <c r="F12" s="2">
        <v>2515</v>
      </c>
      <c r="G12" s="2">
        <v>2470</v>
      </c>
      <c r="H12" s="2">
        <v>2476</v>
      </c>
      <c r="I12" s="2">
        <v>2592</v>
      </c>
      <c r="J12" s="2">
        <v>3071</v>
      </c>
      <c r="K12" s="2">
        <v>3024</v>
      </c>
      <c r="L12" s="2">
        <v>2962</v>
      </c>
    </row>
    <row r="13" spans="1:12" x14ac:dyDescent="0.2">
      <c r="A13" t="s">
        <v>159</v>
      </c>
      <c r="B13" s="2" t="s">
        <v>8</v>
      </c>
      <c r="C13" s="2">
        <v>354</v>
      </c>
      <c r="D13" s="2">
        <v>359</v>
      </c>
      <c r="E13" s="2">
        <v>665</v>
      </c>
      <c r="F13" s="2">
        <v>681</v>
      </c>
      <c r="G13" s="2">
        <v>696</v>
      </c>
      <c r="H13" s="2">
        <v>357</v>
      </c>
      <c r="I13" s="2">
        <v>366</v>
      </c>
      <c r="J13" s="2">
        <v>886</v>
      </c>
      <c r="K13" s="2">
        <v>872</v>
      </c>
      <c r="L13" s="2">
        <v>825</v>
      </c>
    </row>
    <row r="14" spans="1:12" x14ac:dyDescent="0.2">
      <c r="A14" t="s">
        <v>45</v>
      </c>
      <c r="B14" s="2" t="s">
        <v>8</v>
      </c>
      <c r="C14" s="2">
        <v>33063</v>
      </c>
      <c r="D14" s="2">
        <v>33243</v>
      </c>
      <c r="E14" s="2">
        <v>34321</v>
      </c>
      <c r="F14" s="2">
        <v>35440</v>
      </c>
      <c r="G14" s="2">
        <v>36409</v>
      </c>
      <c r="H14" s="2">
        <v>37613</v>
      </c>
      <c r="I14" s="2">
        <v>38972</v>
      </c>
      <c r="J14" s="2">
        <v>38030</v>
      </c>
      <c r="K14" s="2">
        <v>36619</v>
      </c>
      <c r="L14" s="2">
        <v>36810</v>
      </c>
    </row>
    <row r="15" spans="1:12" x14ac:dyDescent="0.2">
      <c r="A15" t="s">
        <v>12</v>
      </c>
      <c r="B15" s="2" t="s">
        <v>8</v>
      </c>
      <c r="C15" s="2">
        <v>665</v>
      </c>
      <c r="D15" s="2">
        <v>711</v>
      </c>
      <c r="E15" s="2">
        <v>762</v>
      </c>
      <c r="F15" s="2">
        <v>842</v>
      </c>
      <c r="G15" s="2">
        <v>795</v>
      </c>
      <c r="H15" s="2">
        <v>732</v>
      </c>
      <c r="I15" s="2">
        <v>769</v>
      </c>
      <c r="J15" s="2">
        <v>1020</v>
      </c>
      <c r="K15" s="2">
        <v>858</v>
      </c>
      <c r="L15" s="2">
        <v>850</v>
      </c>
    </row>
    <row r="16" spans="1:12" x14ac:dyDescent="0.2">
      <c r="A16" t="s">
        <v>13</v>
      </c>
      <c r="B16" s="2" t="s">
        <v>8</v>
      </c>
      <c r="C16" s="2">
        <v>1215</v>
      </c>
      <c r="D16" s="2">
        <v>1371</v>
      </c>
      <c r="E16" s="2">
        <v>1420</v>
      </c>
      <c r="F16" s="2">
        <v>1680</v>
      </c>
      <c r="G16" s="2">
        <v>1665</v>
      </c>
      <c r="H16" s="2">
        <v>1645</v>
      </c>
      <c r="I16" s="2">
        <v>1700</v>
      </c>
      <c r="J16" s="2">
        <v>1954</v>
      </c>
      <c r="K16" s="2">
        <v>2185</v>
      </c>
      <c r="L16" s="2">
        <v>2244</v>
      </c>
    </row>
    <row r="17" spans="1:13" x14ac:dyDescent="0.2">
      <c r="A17" t="s">
        <v>16</v>
      </c>
      <c r="B17" s="2" t="s">
        <v>8</v>
      </c>
      <c r="C17" s="2">
        <v>1064</v>
      </c>
      <c r="D17" s="2">
        <v>1046</v>
      </c>
      <c r="E17" s="2">
        <v>1132</v>
      </c>
      <c r="F17" s="2">
        <v>1171</v>
      </c>
      <c r="G17" s="2">
        <v>1148</v>
      </c>
      <c r="H17" s="2">
        <v>1115</v>
      </c>
      <c r="I17" s="2">
        <v>1171</v>
      </c>
      <c r="J17" s="2">
        <v>1288</v>
      </c>
      <c r="K17" s="2">
        <v>1269</v>
      </c>
      <c r="L17" s="2">
        <v>1270</v>
      </c>
    </row>
    <row r="18" spans="1:13" x14ac:dyDescent="0.2">
      <c r="A18" t="s">
        <v>17</v>
      </c>
      <c r="B18" s="2" t="s">
        <v>8</v>
      </c>
      <c r="C18" s="2">
        <v>2202</v>
      </c>
      <c r="D18" s="2">
        <v>2296</v>
      </c>
      <c r="E18" s="2">
        <v>2344</v>
      </c>
      <c r="F18" s="2">
        <v>2362</v>
      </c>
      <c r="G18" s="2">
        <v>2411</v>
      </c>
      <c r="H18" s="2">
        <v>2332</v>
      </c>
      <c r="I18" s="2">
        <v>2428</v>
      </c>
      <c r="J18" s="2">
        <v>2555</v>
      </c>
      <c r="K18" s="2">
        <v>2411</v>
      </c>
      <c r="L18" s="2">
        <v>2913</v>
      </c>
    </row>
    <row r="19" spans="1:13" x14ac:dyDescent="0.2">
      <c r="A19" t="s">
        <v>18</v>
      </c>
      <c r="B19" s="2" t="s">
        <v>8</v>
      </c>
      <c r="C19" s="2">
        <v>401</v>
      </c>
      <c r="D19" s="2">
        <v>450</v>
      </c>
      <c r="E19" s="2">
        <v>482</v>
      </c>
      <c r="F19" s="2">
        <v>540</v>
      </c>
      <c r="G19" s="2">
        <v>596</v>
      </c>
      <c r="H19" s="2">
        <v>614</v>
      </c>
      <c r="I19" s="2">
        <v>642</v>
      </c>
      <c r="J19" s="2">
        <v>883</v>
      </c>
      <c r="K19" s="2">
        <v>798</v>
      </c>
      <c r="L19" s="2">
        <v>773</v>
      </c>
    </row>
    <row r="22" spans="1:13" x14ac:dyDescent="0.2">
      <c r="A22" s="9" t="s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9" t="s">
        <v>158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8" spans="1:13" x14ac:dyDescent="0.2">
      <c r="A28" s="7" t="s">
        <v>167</v>
      </c>
    </row>
  </sheetData>
  <pageMargins left="0.7" right="0.7" top="0.75" bottom="0.75" header="0.3" footer="0.3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40"/>
  <sheetViews>
    <sheetView workbookViewId="0"/>
  </sheetViews>
  <sheetFormatPr defaultRowHeight="12.75" x14ac:dyDescent="0.2"/>
  <cols>
    <col min="1" max="1" width="24.7109375" customWidth="1"/>
    <col min="9" max="9" width="11.85546875" bestFit="1" customWidth="1"/>
  </cols>
  <sheetData>
    <row r="7" spans="1:12" x14ac:dyDescent="0.2">
      <c r="A7" s="4"/>
      <c r="B7" s="4" t="s">
        <v>14</v>
      </c>
      <c r="C7" s="5" t="s">
        <v>21</v>
      </c>
      <c r="D7" s="5" t="s">
        <v>27</v>
      </c>
      <c r="E7" s="5" t="s">
        <v>24</v>
      </c>
      <c r="F7" s="5" t="s">
        <v>32</v>
      </c>
      <c r="G7" s="5" t="s">
        <v>33</v>
      </c>
      <c r="H7" s="5" t="s">
        <v>36</v>
      </c>
      <c r="I7" s="5" t="s">
        <v>170</v>
      </c>
      <c r="J7" s="4">
        <v>2008</v>
      </c>
      <c r="K7" s="4">
        <v>2009</v>
      </c>
      <c r="L7" s="4">
        <v>2010</v>
      </c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4" t="s">
        <v>180</v>
      </c>
      <c r="B9" s="12">
        <f>B11+B23</f>
        <v>84067</v>
      </c>
      <c r="C9" s="12">
        <v>87579</v>
      </c>
      <c r="D9" s="12">
        <v>88894</v>
      </c>
      <c r="E9" s="12">
        <v>89722</v>
      </c>
      <c r="F9" s="12">
        <v>93253</v>
      </c>
      <c r="G9" s="12">
        <v>95963</v>
      </c>
      <c r="H9" s="12">
        <v>100540</v>
      </c>
      <c r="I9" s="15">
        <f>I11+I23</f>
        <v>103226</v>
      </c>
      <c r="J9" s="15">
        <v>103355</v>
      </c>
      <c r="K9" s="15">
        <v>99912</v>
      </c>
      <c r="L9" s="15">
        <v>100374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4</v>
      </c>
      <c r="B11" s="2">
        <f t="shared" ref="B11:H11" si="0">SUM(B12:B22)</f>
        <v>58979</v>
      </c>
      <c r="C11" s="2">
        <f t="shared" si="0"/>
        <v>49246</v>
      </c>
      <c r="D11" s="2">
        <f t="shared" si="0"/>
        <v>55790</v>
      </c>
      <c r="E11" s="2">
        <f t="shared" si="0"/>
        <v>56095</v>
      </c>
      <c r="F11" s="2">
        <f t="shared" si="0"/>
        <v>58514</v>
      </c>
      <c r="G11" s="2">
        <f t="shared" si="0"/>
        <v>60676</v>
      </c>
      <c r="H11" s="2">
        <f t="shared" si="0"/>
        <v>64045</v>
      </c>
      <c r="I11" s="2">
        <f>SUM(I12:I20)</f>
        <v>58532</v>
      </c>
      <c r="J11" s="2">
        <f>SUM(J12:J20)</f>
        <v>63965</v>
      </c>
      <c r="K11" s="2">
        <f>SUM(K12:K20)</f>
        <v>62487</v>
      </c>
      <c r="L11" s="2">
        <f>SUM(L12:L20)</f>
        <v>63156</v>
      </c>
    </row>
    <row r="12" spans="1:12" x14ac:dyDescent="0.2">
      <c r="A12" t="s">
        <v>137</v>
      </c>
      <c r="B12" s="2">
        <v>36532</v>
      </c>
      <c r="C12" s="2">
        <v>14810</v>
      </c>
      <c r="D12" s="2">
        <v>25473</v>
      </c>
      <c r="E12" s="2">
        <v>25208</v>
      </c>
      <c r="F12" s="2">
        <v>25806</v>
      </c>
      <c r="G12" s="2">
        <v>26717</v>
      </c>
      <c r="H12" s="2">
        <v>29091</v>
      </c>
      <c r="I12" s="2">
        <v>16519</v>
      </c>
      <c r="J12" s="2">
        <v>27281</v>
      </c>
      <c r="K12" s="2">
        <v>26950</v>
      </c>
      <c r="L12" s="2">
        <v>27788</v>
      </c>
    </row>
    <row r="13" spans="1:12" x14ac:dyDescent="0.2">
      <c r="A13" t="s">
        <v>73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2338</v>
      </c>
      <c r="J13" s="2">
        <v>2031</v>
      </c>
      <c r="K13" s="2">
        <v>2188</v>
      </c>
      <c r="L13" s="2">
        <v>2300</v>
      </c>
    </row>
    <row r="14" spans="1:12" x14ac:dyDescent="0.2">
      <c r="A14" t="s">
        <v>74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354</v>
      </c>
      <c r="J14" s="2">
        <v>294</v>
      </c>
      <c r="K14" s="2">
        <v>259</v>
      </c>
      <c r="L14" s="2">
        <v>232</v>
      </c>
    </row>
    <row r="15" spans="1:12" x14ac:dyDescent="0.2">
      <c r="A15" t="s">
        <v>138</v>
      </c>
      <c r="B15" s="2">
        <v>3130</v>
      </c>
      <c r="C15" s="2">
        <v>6539</v>
      </c>
      <c r="D15" s="2">
        <v>4937</v>
      </c>
      <c r="E15" s="2">
        <v>5129</v>
      </c>
      <c r="F15" s="2">
        <v>5559</v>
      </c>
      <c r="G15" s="2">
        <v>5840</v>
      </c>
      <c r="H15" s="2">
        <v>5977</v>
      </c>
      <c r="I15" s="2">
        <v>8026</v>
      </c>
      <c r="J15" s="2">
        <v>6500</v>
      </c>
      <c r="K15" s="2">
        <v>6225</v>
      </c>
      <c r="L15" s="2">
        <v>6216</v>
      </c>
    </row>
    <row r="16" spans="1:12" x14ac:dyDescent="0.2">
      <c r="A16" t="s">
        <v>5</v>
      </c>
      <c r="B16" s="2">
        <v>14833</v>
      </c>
      <c r="C16" s="2">
        <v>24191</v>
      </c>
      <c r="D16" s="2">
        <v>22216</v>
      </c>
      <c r="E16" s="2">
        <v>22274</v>
      </c>
      <c r="F16" s="2">
        <v>23519</v>
      </c>
      <c r="G16" s="2">
        <v>24165</v>
      </c>
      <c r="H16" s="2">
        <v>24578</v>
      </c>
      <c r="I16" s="2">
        <v>25144</v>
      </c>
      <c r="J16" s="2">
        <v>22846</v>
      </c>
      <c r="K16" s="2">
        <v>21998</v>
      </c>
      <c r="L16" s="2">
        <v>21858</v>
      </c>
    </row>
    <row r="17" spans="1:12" x14ac:dyDescent="0.2">
      <c r="A17" t="s">
        <v>76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>
        <v>606</v>
      </c>
      <c r="J17" s="2">
        <v>530</v>
      </c>
      <c r="K17" s="2">
        <v>458</v>
      </c>
      <c r="L17" s="2">
        <v>421</v>
      </c>
    </row>
    <row r="18" spans="1:12" x14ac:dyDescent="0.2">
      <c r="A18" t="s">
        <v>139</v>
      </c>
      <c r="B18" s="2">
        <v>4484</v>
      </c>
      <c r="C18" s="2">
        <v>3706</v>
      </c>
      <c r="D18" s="2">
        <v>3164</v>
      </c>
      <c r="E18" s="2">
        <v>3484</v>
      </c>
      <c r="F18" s="2">
        <v>3630</v>
      </c>
      <c r="G18" s="2">
        <v>3954</v>
      </c>
      <c r="H18" s="2">
        <v>4399</v>
      </c>
      <c r="I18" s="2">
        <v>1397</v>
      </c>
      <c r="J18" s="2">
        <v>1016</v>
      </c>
      <c r="K18" s="2">
        <v>1054</v>
      </c>
      <c r="L18" s="2">
        <v>1027</v>
      </c>
    </row>
    <row r="19" spans="1:12" x14ac:dyDescent="0.2">
      <c r="A19" t="s">
        <v>75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>
        <v>3451</v>
      </c>
      <c r="J19" s="2">
        <v>3039</v>
      </c>
      <c r="K19" s="2">
        <v>2973</v>
      </c>
      <c r="L19" s="2">
        <v>2924</v>
      </c>
    </row>
    <row r="20" spans="1:12" x14ac:dyDescent="0.2">
      <c r="A20" t="s">
        <v>140</v>
      </c>
      <c r="B20" s="2" t="s">
        <v>8</v>
      </c>
      <c r="C20" s="2" t="s">
        <v>8</v>
      </c>
      <c r="D20" s="2" t="s">
        <v>8</v>
      </c>
      <c r="E20" s="2" t="s">
        <v>8</v>
      </c>
      <c r="F20" s="2" t="s">
        <v>8</v>
      </c>
      <c r="G20" s="2" t="s">
        <v>8</v>
      </c>
      <c r="H20" s="2" t="s">
        <v>8</v>
      </c>
      <c r="I20" s="2">
        <v>697</v>
      </c>
      <c r="J20" s="2">
        <v>428</v>
      </c>
      <c r="K20" s="2">
        <v>382</v>
      </c>
      <c r="L20" s="2">
        <v>390</v>
      </c>
    </row>
    <row r="21" spans="1:12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t="s">
        <v>6</v>
      </c>
      <c r="B23" s="2">
        <f>B24+B26+B27+B28+B30</f>
        <v>25088</v>
      </c>
      <c r="C23" s="2">
        <f t="shared" ref="C23:H23" si="1">C24+C26+C27+C28+C29+C30</f>
        <v>36722</v>
      </c>
      <c r="D23" s="2">
        <f t="shared" si="1"/>
        <v>31552</v>
      </c>
      <c r="E23" s="2">
        <f t="shared" si="1"/>
        <v>31921</v>
      </c>
      <c r="F23" s="2">
        <f t="shared" si="1"/>
        <v>33081</v>
      </c>
      <c r="G23" s="2">
        <f t="shared" si="1"/>
        <v>33302</v>
      </c>
      <c r="H23" s="2">
        <f t="shared" si="1"/>
        <v>34581</v>
      </c>
      <c r="I23" s="2">
        <f>SUM(I24:I27)+I29+I30</f>
        <v>44694</v>
      </c>
      <c r="J23" s="2">
        <f>SUM(J24:J27)+J29+J30</f>
        <v>39394</v>
      </c>
      <c r="K23" s="2">
        <f>SUM(K24:K27)+K29+K30</f>
        <v>37435</v>
      </c>
      <c r="L23" s="2">
        <f>SUM(L24:L30)</f>
        <v>37242</v>
      </c>
    </row>
    <row r="24" spans="1:12" x14ac:dyDescent="0.2">
      <c r="A24" t="s">
        <v>7</v>
      </c>
      <c r="B24" s="2">
        <v>12896</v>
      </c>
      <c r="C24" s="2">
        <v>14046</v>
      </c>
      <c r="D24" s="2">
        <v>12015</v>
      </c>
      <c r="E24" s="2">
        <v>12013</v>
      </c>
      <c r="F24" s="2">
        <v>12263</v>
      </c>
      <c r="G24" s="2">
        <v>11907</v>
      </c>
      <c r="H24" s="2">
        <v>11775</v>
      </c>
      <c r="I24" s="2">
        <v>13980</v>
      </c>
      <c r="J24" s="2">
        <v>11793</v>
      </c>
      <c r="K24" s="2">
        <v>11045</v>
      </c>
      <c r="L24" s="2">
        <v>10781</v>
      </c>
    </row>
    <row r="25" spans="1:12" x14ac:dyDescent="0.2">
      <c r="A25" t="s">
        <v>141</v>
      </c>
      <c r="B25" s="2">
        <v>2725</v>
      </c>
      <c r="C25" s="2">
        <v>4128</v>
      </c>
      <c r="D25" s="2">
        <v>3629</v>
      </c>
      <c r="E25" s="2">
        <v>3934</v>
      </c>
      <c r="F25" s="2">
        <v>4142</v>
      </c>
      <c r="G25" s="2">
        <v>4225</v>
      </c>
      <c r="H25" s="2">
        <v>4238</v>
      </c>
      <c r="I25" s="2">
        <v>5972</v>
      </c>
      <c r="J25" s="2">
        <v>5501</v>
      </c>
      <c r="K25" s="2">
        <v>5289</v>
      </c>
      <c r="L25" s="2">
        <v>5288</v>
      </c>
    </row>
    <row r="26" spans="1:12" x14ac:dyDescent="0.2">
      <c r="A26" t="s">
        <v>142</v>
      </c>
      <c r="B26" s="2">
        <v>2510</v>
      </c>
      <c r="C26" s="2">
        <v>7255</v>
      </c>
      <c r="D26" s="2">
        <v>4841</v>
      </c>
      <c r="E26" s="2">
        <v>4979</v>
      </c>
      <c r="F26" s="2">
        <v>5051</v>
      </c>
      <c r="G26" s="2">
        <v>5191</v>
      </c>
      <c r="H26" s="2">
        <v>5508</v>
      </c>
      <c r="I26" s="2">
        <v>8355</v>
      </c>
      <c r="J26" s="2">
        <v>5921</v>
      </c>
      <c r="K26" s="2">
        <v>5972</v>
      </c>
      <c r="L26" s="2">
        <v>6157</v>
      </c>
    </row>
    <row r="27" spans="1:12" x14ac:dyDescent="0.2">
      <c r="A27" t="s">
        <v>143</v>
      </c>
      <c r="B27" s="2">
        <v>5111</v>
      </c>
      <c r="C27" s="2">
        <v>6795</v>
      </c>
      <c r="D27" s="2">
        <v>6816</v>
      </c>
      <c r="E27" s="2">
        <v>6719</v>
      </c>
      <c r="F27" s="2">
        <v>6951</v>
      </c>
      <c r="G27" s="2">
        <v>7401</v>
      </c>
      <c r="H27" s="2">
        <v>7855</v>
      </c>
      <c r="I27" s="2">
        <v>10152</v>
      </c>
      <c r="J27" s="2">
        <v>10047</v>
      </c>
      <c r="K27" s="2">
        <v>9064</v>
      </c>
      <c r="L27" s="2">
        <v>9042</v>
      </c>
    </row>
    <row r="28" spans="1:12" x14ac:dyDescent="0.2">
      <c r="A28" t="s">
        <v>72</v>
      </c>
      <c r="B28" s="2">
        <v>1946</v>
      </c>
      <c r="C28" s="2">
        <v>2611</v>
      </c>
      <c r="D28" s="2">
        <v>2301</v>
      </c>
      <c r="E28" s="2">
        <v>2333</v>
      </c>
      <c r="F28" s="2">
        <v>2576</v>
      </c>
      <c r="G28" s="2">
        <v>2497</v>
      </c>
      <c r="H28" s="2">
        <v>2471</v>
      </c>
      <c r="I28" s="2" t="s">
        <v>8</v>
      </c>
      <c r="J28" s="2" t="s">
        <v>8</v>
      </c>
      <c r="K28" s="2" t="s">
        <v>8</v>
      </c>
      <c r="L28" s="2" t="s">
        <v>8</v>
      </c>
    </row>
    <row r="29" spans="1:12" x14ac:dyDescent="0.2">
      <c r="A29" t="s">
        <v>144</v>
      </c>
      <c r="B29" s="2" t="s">
        <v>8</v>
      </c>
      <c r="C29" s="2">
        <v>2112</v>
      </c>
      <c r="D29" s="2">
        <v>1857</v>
      </c>
      <c r="E29" s="2">
        <v>1907</v>
      </c>
      <c r="F29" s="2">
        <v>2042</v>
      </c>
      <c r="G29" s="2">
        <v>1928</v>
      </c>
      <c r="H29" s="2">
        <v>2177</v>
      </c>
      <c r="I29" s="2">
        <v>2681</v>
      </c>
      <c r="J29" s="2">
        <v>2551</v>
      </c>
      <c r="K29" s="2">
        <v>2721</v>
      </c>
      <c r="L29" s="2">
        <v>2793</v>
      </c>
    </row>
    <row r="30" spans="1:12" x14ac:dyDescent="0.2">
      <c r="A30" t="s">
        <v>145</v>
      </c>
      <c r="B30" s="2">
        <v>2625</v>
      </c>
      <c r="C30" s="2">
        <v>3903</v>
      </c>
      <c r="D30" s="2">
        <v>3722</v>
      </c>
      <c r="E30" s="2">
        <v>3970</v>
      </c>
      <c r="F30" s="2">
        <v>4198</v>
      </c>
      <c r="G30" s="2">
        <v>4378</v>
      </c>
      <c r="H30" s="2">
        <v>4795</v>
      </c>
      <c r="I30" s="2">
        <v>3554</v>
      </c>
      <c r="J30" s="2">
        <v>3581</v>
      </c>
      <c r="K30" s="2">
        <v>3344</v>
      </c>
      <c r="L30" s="2">
        <v>3181</v>
      </c>
    </row>
    <row r="34" spans="1:4" x14ac:dyDescent="0.2">
      <c r="A34" s="9" t="s">
        <v>23</v>
      </c>
      <c r="B34" s="9"/>
      <c r="C34" s="9"/>
      <c r="D34" s="9"/>
    </row>
    <row r="35" spans="1:4" x14ac:dyDescent="0.2">
      <c r="A35" s="9" t="s">
        <v>42</v>
      </c>
      <c r="B35" s="9"/>
      <c r="C35" s="9"/>
      <c r="D35" s="9"/>
    </row>
    <row r="36" spans="1:4" x14ac:dyDescent="0.2">
      <c r="A36" s="9" t="s">
        <v>39</v>
      </c>
      <c r="B36" s="9"/>
      <c r="C36" s="9"/>
      <c r="D36" s="9"/>
    </row>
    <row r="37" spans="1:4" x14ac:dyDescent="0.2">
      <c r="A37" s="9" t="s">
        <v>114</v>
      </c>
      <c r="B37" s="9"/>
      <c r="C37" s="9"/>
      <c r="D37" s="9"/>
    </row>
    <row r="38" spans="1:4" x14ac:dyDescent="0.2">
      <c r="A38" s="9" t="s">
        <v>54</v>
      </c>
      <c r="B38" s="9"/>
      <c r="C38" s="9"/>
      <c r="D38" s="9"/>
    </row>
    <row r="40" spans="1:4" x14ac:dyDescent="0.2">
      <c r="A40" s="7" t="s">
        <v>167</v>
      </c>
    </row>
  </sheetData>
  <pageMargins left="0.7" right="0.7" top="0.75" bottom="0.75" header="0.3" footer="0.3"/>
  <pageSetup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8"/>
  <sheetViews>
    <sheetView workbookViewId="0"/>
  </sheetViews>
  <sheetFormatPr defaultRowHeight="12.75" x14ac:dyDescent="0.2"/>
  <cols>
    <col min="1" max="1" width="31.140625" customWidth="1"/>
  </cols>
  <sheetData>
    <row r="7" spans="1:12" x14ac:dyDescent="0.2">
      <c r="B7" s="4" t="s">
        <v>48</v>
      </c>
      <c r="C7" s="5" t="s">
        <v>22</v>
      </c>
      <c r="D7" s="5" t="s">
        <v>29</v>
      </c>
      <c r="E7" s="5" t="s">
        <v>26</v>
      </c>
      <c r="F7" s="5" t="s">
        <v>30</v>
      </c>
      <c r="G7" s="5" t="s">
        <v>35</v>
      </c>
      <c r="H7" s="5" t="s">
        <v>38</v>
      </c>
      <c r="I7" s="5" t="s">
        <v>163</v>
      </c>
      <c r="J7" s="5" t="s">
        <v>164</v>
      </c>
      <c r="K7" s="5" t="s">
        <v>162</v>
      </c>
      <c r="L7" s="5" t="s">
        <v>165</v>
      </c>
    </row>
    <row r="8" spans="1:12" x14ac:dyDescent="0.2">
      <c r="B8" s="2"/>
      <c r="C8" s="3"/>
      <c r="D8" s="3"/>
      <c r="E8" s="3"/>
      <c r="F8" s="3"/>
      <c r="G8" s="3"/>
      <c r="H8" s="3"/>
      <c r="I8" s="3"/>
      <c r="J8" s="3"/>
      <c r="K8" s="3"/>
    </row>
    <row r="9" spans="1:12" ht="13.5" thickBot="1" x14ac:dyDescent="0.25">
      <c r="A9" s="11" t="s">
        <v>166</v>
      </c>
      <c r="B9" s="12">
        <f>SUM(B11:B46)</f>
        <v>708667</v>
      </c>
      <c r="C9" s="12">
        <v>544714</v>
      </c>
      <c r="D9" s="12">
        <v>533720</v>
      </c>
      <c r="E9" s="12">
        <v>527955</v>
      </c>
      <c r="F9" s="12">
        <v>535409</v>
      </c>
      <c r="G9" s="12">
        <v>555055</v>
      </c>
      <c r="H9" s="12">
        <v>579780</v>
      </c>
      <c r="I9" s="12">
        <f>SUM(I11:I48)</f>
        <v>601224</v>
      </c>
      <c r="J9" s="12">
        <v>602927</v>
      </c>
      <c r="K9" s="12">
        <f>SUM(K11:K48)</f>
        <v>573449</v>
      </c>
      <c r="L9" s="12">
        <v>571511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</row>
    <row r="11" spans="1:12" x14ac:dyDescent="0.2">
      <c r="A11" t="s">
        <v>55</v>
      </c>
      <c r="B11" s="2">
        <v>40675</v>
      </c>
      <c r="C11" s="2">
        <v>29094</v>
      </c>
      <c r="D11" s="2">
        <v>27330</v>
      </c>
      <c r="E11" s="2">
        <v>26242</v>
      </c>
      <c r="F11" s="2">
        <v>26421</v>
      </c>
      <c r="G11" s="2">
        <v>28501</v>
      </c>
      <c r="H11" s="2">
        <v>30018</v>
      </c>
      <c r="I11" s="2" t="s">
        <v>8</v>
      </c>
      <c r="J11" s="2" t="s">
        <v>8</v>
      </c>
      <c r="K11" s="2" t="s">
        <v>8</v>
      </c>
      <c r="L11" s="2" t="s">
        <v>8</v>
      </c>
    </row>
    <row r="12" spans="1:12" x14ac:dyDescent="0.2">
      <c r="A12" t="s">
        <v>56</v>
      </c>
      <c r="B12" s="2">
        <v>20716</v>
      </c>
      <c r="C12" s="2">
        <v>24657</v>
      </c>
      <c r="D12" s="2">
        <v>23600</v>
      </c>
      <c r="E12" s="2">
        <v>22956</v>
      </c>
      <c r="F12" s="2">
        <v>23352</v>
      </c>
      <c r="G12" s="2">
        <v>24622</v>
      </c>
      <c r="H12" s="2">
        <v>25060</v>
      </c>
      <c r="I12" s="2" t="s">
        <v>8</v>
      </c>
      <c r="J12" s="2" t="s">
        <v>8</v>
      </c>
      <c r="K12" s="2" t="s">
        <v>8</v>
      </c>
      <c r="L12" s="2" t="s">
        <v>8</v>
      </c>
    </row>
    <row r="13" spans="1:12" x14ac:dyDescent="0.2">
      <c r="A13" t="s">
        <v>67</v>
      </c>
      <c r="B13" s="2" t="s">
        <v>8</v>
      </c>
      <c r="C13" s="2">
        <v>448</v>
      </c>
      <c r="D13" s="2">
        <v>689</v>
      </c>
      <c r="E13" s="2">
        <v>716</v>
      </c>
      <c r="F13" s="2">
        <v>701</v>
      </c>
      <c r="G13" s="2">
        <v>760</v>
      </c>
      <c r="H13" s="2">
        <v>871</v>
      </c>
      <c r="I13" s="2">
        <v>3347</v>
      </c>
      <c r="J13" s="2">
        <v>3020</v>
      </c>
      <c r="K13" s="2">
        <v>2382</v>
      </c>
      <c r="L13">
        <v>2346</v>
      </c>
    </row>
    <row r="14" spans="1:12" x14ac:dyDescent="0.2">
      <c r="A14" t="s">
        <v>51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1412</v>
      </c>
      <c r="J14">
        <v>1753</v>
      </c>
      <c r="K14">
        <v>1801</v>
      </c>
      <c r="L14">
        <v>1985</v>
      </c>
    </row>
    <row r="15" spans="1:12" x14ac:dyDescent="0.2">
      <c r="A15" t="s">
        <v>57</v>
      </c>
      <c r="B15" s="2">
        <v>3627</v>
      </c>
      <c r="C15" s="2">
        <v>1132</v>
      </c>
      <c r="D15" s="2">
        <v>1138</v>
      </c>
      <c r="E15" s="2">
        <v>1542</v>
      </c>
      <c r="F15" s="2">
        <v>1954</v>
      </c>
      <c r="G15" s="2">
        <v>2380</v>
      </c>
      <c r="H15" s="2">
        <v>2742</v>
      </c>
      <c r="I15" s="2" t="s">
        <v>8</v>
      </c>
      <c r="J15" s="2" t="s">
        <v>8</v>
      </c>
      <c r="K15" s="2" t="s">
        <v>8</v>
      </c>
      <c r="L15" s="2" t="s">
        <v>8</v>
      </c>
    </row>
    <row r="16" spans="1:12" x14ac:dyDescent="0.2">
      <c r="A16" t="s">
        <v>160</v>
      </c>
      <c r="B16" s="2">
        <v>20539</v>
      </c>
      <c r="C16" s="2">
        <v>14140</v>
      </c>
      <c r="D16" s="2">
        <v>14098</v>
      </c>
      <c r="E16" s="2">
        <v>14265</v>
      </c>
      <c r="F16" s="2">
        <v>14889</v>
      </c>
      <c r="G16" s="2">
        <v>15522</v>
      </c>
      <c r="H16" s="2">
        <v>16674</v>
      </c>
      <c r="I16" s="2">
        <f>6082+9597</f>
        <v>15679</v>
      </c>
      <c r="J16" s="2">
        <v>6319</v>
      </c>
      <c r="K16" s="2">
        <v>6051</v>
      </c>
      <c r="L16">
        <v>6220</v>
      </c>
    </row>
    <row r="17" spans="1:12" x14ac:dyDescent="0.2">
      <c r="A17" t="s">
        <v>161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 t="s">
        <v>8</v>
      </c>
      <c r="J17" s="2">
        <v>8279</v>
      </c>
      <c r="K17" s="2">
        <v>7575</v>
      </c>
      <c r="L17">
        <v>7090</v>
      </c>
    </row>
    <row r="18" spans="1:12" x14ac:dyDescent="0.2">
      <c r="A18" t="s">
        <v>58</v>
      </c>
      <c r="B18" s="2">
        <v>59123</v>
      </c>
      <c r="C18" s="2">
        <v>67933</v>
      </c>
      <c r="D18" s="2">
        <v>64455</v>
      </c>
      <c r="E18" s="2">
        <v>58490</v>
      </c>
      <c r="F18" s="2">
        <v>58752</v>
      </c>
      <c r="G18" s="2">
        <v>59751</v>
      </c>
      <c r="H18" s="2">
        <v>60178</v>
      </c>
      <c r="I18" s="2" t="s">
        <v>8</v>
      </c>
      <c r="J18" s="2" t="s">
        <v>8</v>
      </c>
      <c r="K18" s="2" t="s">
        <v>8</v>
      </c>
      <c r="L18" s="2" t="s">
        <v>8</v>
      </c>
    </row>
    <row r="19" spans="1:12" x14ac:dyDescent="0.2">
      <c r="A19" t="s">
        <v>68</v>
      </c>
      <c r="B19" s="2">
        <v>16741</v>
      </c>
      <c r="C19" s="2">
        <v>9774</v>
      </c>
      <c r="D19" s="2">
        <v>10559</v>
      </c>
      <c r="E19" s="2">
        <v>11475</v>
      </c>
      <c r="F19" s="2">
        <v>12010</v>
      </c>
      <c r="G19" s="2">
        <v>12099</v>
      </c>
      <c r="H19" s="2">
        <v>13008</v>
      </c>
      <c r="I19" s="2">
        <v>21503</v>
      </c>
      <c r="J19" s="2">
        <v>22338</v>
      </c>
      <c r="K19" s="2">
        <v>21437</v>
      </c>
      <c r="L19">
        <v>20813</v>
      </c>
    </row>
    <row r="20" spans="1:12" x14ac:dyDescent="0.2">
      <c r="A20" t="s">
        <v>59</v>
      </c>
      <c r="B20" s="2">
        <v>3521</v>
      </c>
      <c r="C20" s="2">
        <v>4462</v>
      </c>
      <c r="D20" s="2">
        <v>4553</v>
      </c>
      <c r="E20" s="2">
        <v>4433</v>
      </c>
      <c r="F20" s="2">
        <v>4309</v>
      </c>
      <c r="G20" s="2">
        <v>4295</v>
      </c>
      <c r="H20" s="2">
        <v>4288</v>
      </c>
      <c r="I20" s="2" t="s">
        <v>8</v>
      </c>
      <c r="J20" s="2" t="s">
        <v>8</v>
      </c>
      <c r="K20" s="2" t="s">
        <v>8</v>
      </c>
      <c r="L20" s="2" t="s">
        <v>8</v>
      </c>
    </row>
    <row r="21" spans="1:12" x14ac:dyDescent="0.2">
      <c r="A21" t="s">
        <v>69</v>
      </c>
      <c r="B21" s="2" t="s">
        <v>8</v>
      </c>
      <c r="C21" s="2" t="s">
        <v>8</v>
      </c>
      <c r="D21" s="2" t="s">
        <v>8</v>
      </c>
      <c r="E21" s="2" t="s">
        <v>8</v>
      </c>
      <c r="F21" s="2" t="s">
        <v>8</v>
      </c>
      <c r="G21" s="2" t="s">
        <v>8</v>
      </c>
      <c r="H21" s="2" t="s">
        <v>8</v>
      </c>
      <c r="I21" s="2">
        <v>5261</v>
      </c>
      <c r="J21">
        <v>4840</v>
      </c>
      <c r="K21" s="2">
        <v>4154</v>
      </c>
      <c r="L21">
        <v>3927</v>
      </c>
    </row>
    <row r="22" spans="1:12" x14ac:dyDescent="0.2">
      <c r="A22" t="s">
        <v>60</v>
      </c>
      <c r="B22" s="2">
        <v>14654</v>
      </c>
      <c r="C22" s="2">
        <v>15766</v>
      </c>
      <c r="D22" s="2">
        <v>15278</v>
      </c>
      <c r="E22" s="2">
        <v>14436</v>
      </c>
      <c r="F22" s="2">
        <v>14130</v>
      </c>
      <c r="G22" s="2">
        <v>14078</v>
      </c>
      <c r="H22" s="2">
        <v>14198</v>
      </c>
      <c r="I22" s="2" t="s">
        <v>8</v>
      </c>
      <c r="J22" s="2" t="s">
        <v>8</v>
      </c>
      <c r="K22" s="2" t="s">
        <v>8</v>
      </c>
      <c r="L22" s="2" t="s">
        <v>8</v>
      </c>
    </row>
    <row r="23" spans="1:12" x14ac:dyDescent="0.2">
      <c r="A23" t="s">
        <v>52</v>
      </c>
      <c r="B23" s="2" t="s">
        <v>8</v>
      </c>
      <c r="C23" s="2" t="s">
        <v>8</v>
      </c>
      <c r="D23" s="2" t="s">
        <v>8</v>
      </c>
      <c r="E23" s="2" t="s">
        <v>8</v>
      </c>
      <c r="F23" s="2" t="s">
        <v>8</v>
      </c>
      <c r="G23" s="2" t="s">
        <v>8</v>
      </c>
      <c r="H23" s="2" t="s">
        <v>8</v>
      </c>
      <c r="I23" s="2">
        <v>244</v>
      </c>
      <c r="J23">
        <v>189</v>
      </c>
      <c r="K23">
        <v>156</v>
      </c>
      <c r="L23">
        <v>136</v>
      </c>
    </row>
    <row r="24" spans="1:12" x14ac:dyDescent="0.2">
      <c r="A24" t="s">
        <v>103</v>
      </c>
      <c r="B24" s="2" t="s">
        <v>8</v>
      </c>
      <c r="C24" s="2" t="s">
        <v>8</v>
      </c>
      <c r="D24" s="2" t="s">
        <v>8</v>
      </c>
      <c r="E24" s="2" t="s">
        <v>8</v>
      </c>
      <c r="F24" s="2" t="s">
        <v>8</v>
      </c>
      <c r="G24" s="2" t="s">
        <v>8</v>
      </c>
      <c r="H24" s="2" t="s">
        <v>8</v>
      </c>
      <c r="I24" s="2">
        <v>1128</v>
      </c>
      <c r="J24" s="2">
        <v>1412</v>
      </c>
      <c r="K24" s="2">
        <v>1276</v>
      </c>
      <c r="L24">
        <v>1287</v>
      </c>
    </row>
    <row r="25" spans="1:12" x14ac:dyDescent="0.2">
      <c r="A25" t="s">
        <v>70</v>
      </c>
      <c r="B25" s="2">
        <v>15408</v>
      </c>
      <c r="C25" s="2">
        <v>18644</v>
      </c>
      <c r="D25" s="2">
        <v>17831</v>
      </c>
      <c r="E25" s="2">
        <v>18506</v>
      </c>
      <c r="F25" s="2">
        <v>18959</v>
      </c>
      <c r="G25" s="2">
        <v>19684</v>
      </c>
      <c r="H25" s="2">
        <v>20495</v>
      </c>
      <c r="I25" s="2">
        <v>4104</v>
      </c>
      <c r="J25" s="2">
        <v>3856</v>
      </c>
      <c r="K25" s="2">
        <v>3583</v>
      </c>
      <c r="L25">
        <v>3466</v>
      </c>
    </row>
    <row r="26" spans="1:12" x14ac:dyDescent="0.2">
      <c r="A26" t="s">
        <v>71</v>
      </c>
      <c r="B26" s="2">
        <v>5114</v>
      </c>
      <c r="C26" s="2">
        <v>6214</v>
      </c>
      <c r="D26" s="2">
        <v>6143</v>
      </c>
      <c r="E26" s="2">
        <v>5928</v>
      </c>
      <c r="F26" s="2">
        <v>6246</v>
      </c>
      <c r="G26" s="2">
        <v>6336</v>
      </c>
      <c r="H26" s="2">
        <v>6786</v>
      </c>
      <c r="I26" s="2">
        <v>4614</v>
      </c>
      <c r="J26" s="2">
        <v>3987</v>
      </c>
      <c r="K26" s="2">
        <v>3650</v>
      </c>
      <c r="L26">
        <v>3638</v>
      </c>
    </row>
    <row r="27" spans="1:12" x14ac:dyDescent="0.2">
      <c r="A27" t="s">
        <v>104</v>
      </c>
      <c r="B27" s="2" t="s">
        <v>8</v>
      </c>
      <c r="C27" s="2" t="s">
        <v>8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>
        <v>1347</v>
      </c>
      <c r="J27" s="2">
        <v>1377</v>
      </c>
      <c r="K27" s="2">
        <v>1340</v>
      </c>
      <c r="L27">
        <v>1295</v>
      </c>
    </row>
    <row r="28" spans="1:12" x14ac:dyDescent="0.2">
      <c r="A28" t="s">
        <v>1</v>
      </c>
      <c r="B28" s="2">
        <v>3207</v>
      </c>
      <c r="C28" s="2">
        <v>4914</v>
      </c>
      <c r="D28" s="2">
        <v>4365</v>
      </c>
      <c r="E28" s="2">
        <v>4494</v>
      </c>
      <c r="F28" s="2">
        <v>5229</v>
      </c>
      <c r="G28" s="2">
        <v>5805</v>
      </c>
      <c r="H28" s="2">
        <v>6259</v>
      </c>
      <c r="I28" s="2">
        <v>5247</v>
      </c>
      <c r="J28" s="2">
        <v>6498</v>
      </c>
      <c r="K28" s="2">
        <v>5647</v>
      </c>
      <c r="L28">
        <v>5228</v>
      </c>
    </row>
    <row r="29" spans="1:12" x14ac:dyDescent="0.2">
      <c r="A29" t="s">
        <v>105</v>
      </c>
      <c r="B29" s="2">
        <v>23033</v>
      </c>
      <c r="C29" s="2">
        <v>22101</v>
      </c>
      <c r="D29" s="2">
        <v>21575</v>
      </c>
      <c r="E29" s="2">
        <v>20804</v>
      </c>
      <c r="F29" s="2">
        <v>20845</v>
      </c>
      <c r="G29" s="2">
        <v>21105</v>
      </c>
      <c r="H29" s="2">
        <v>21417</v>
      </c>
      <c r="I29" s="2">
        <v>13666</v>
      </c>
      <c r="J29" s="2">
        <v>13017</v>
      </c>
      <c r="K29" s="2">
        <v>12329</v>
      </c>
      <c r="L29">
        <v>12543</v>
      </c>
    </row>
    <row r="30" spans="1:12" x14ac:dyDescent="0.2">
      <c r="A30" t="s">
        <v>106</v>
      </c>
      <c r="B30" s="2" t="s">
        <v>8</v>
      </c>
      <c r="C30" s="2" t="s">
        <v>8</v>
      </c>
      <c r="D30" s="2" t="s">
        <v>8</v>
      </c>
      <c r="E30" s="2" t="s">
        <v>8</v>
      </c>
      <c r="F30" s="2" t="s">
        <v>8</v>
      </c>
      <c r="G30" s="2" t="s">
        <v>8</v>
      </c>
      <c r="H30" s="2" t="s">
        <v>8</v>
      </c>
      <c r="I30" s="2">
        <v>21083</v>
      </c>
      <c r="J30" s="2">
        <v>20591</v>
      </c>
      <c r="K30" s="2">
        <v>19578</v>
      </c>
      <c r="L30">
        <v>19701</v>
      </c>
    </row>
    <row r="31" spans="1:12" x14ac:dyDescent="0.2">
      <c r="A31" t="s">
        <v>107</v>
      </c>
      <c r="B31" s="2" t="s">
        <v>8</v>
      </c>
      <c r="C31" s="2" t="s">
        <v>8</v>
      </c>
      <c r="D31" s="2" t="s">
        <v>8</v>
      </c>
      <c r="E31" s="2" t="s">
        <v>8</v>
      </c>
      <c r="F31" s="2" t="s">
        <v>8</v>
      </c>
      <c r="G31" s="2" t="s">
        <v>8</v>
      </c>
      <c r="H31" s="2" t="s">
        <v>8</v>
      </c>
      <c r="I31" s="2">
        <v>1211</v>
      </c>
      <c r="J31" s="2">
        <v>1108</v>
      </c>
      <c r="K31" s="2">
        <v>1057</v>
      </c>
      <c r="L31">
        <v>1054</v>
      </c>
    </row>
    <row r="32" spans="1:12" x14ac:dyDescent="0.2">
      <c r="A32" t="s">
        <v>3</v>
      </c>
      <c r="B32" s="2">
        <v>44472</v>
      </c>
      <c r="C32" s="2">
        <v>47502</v>
      </c>
      <c r="D32" s="2">
        <v>42916</v>
      </c>
      <c r="E32" s="2">
        <v>42062</v>
      </c>
      <c r="F32" s="2">
        <v>42372</v>
      </c>
      <c r="G32" s="2">
        <v>44343</v>
      </c>
      <c r="H32" s="2">
        <v>47521</v>
      </c>
      <c r="I32" s="2">
        <v>42983</v>
      </c>
      <c r="J32" s="2">
        <v>44224</v>
      </c>
      <c r="K32" s="2">
        <v>42599</v>
      </c>
      <c r="L32">
        <v>42313</v>
      </c>
    </row>
    <row r="33" spans="1:12" x14ac:dyDescent="0.2">
      <c r="A33" t="s">
        <v>61</v>
      </c>
      <c r="B33" s="2">
        <v>13429</v>
      </c>
      <c r="C33" s="2">
        <v>15058</v>
      </c>
      <c r="D33" s="2">
        <v>14511</v>
      </c>
      <c r="E33" s="2">
        <v>13716</v>
      </c>
      <c r="F33" s="2">
        <v>13421</v>
      </c>
      <c r="G33" s="2">
        <v>13007</v>
      </c>
      <c r="H33" s="2">
        <v>13363</v>
      </c>
      <c r="I33" s="2" t="s">
        <v>8</v>
      </c>
      <c r="J33" s="2" t="s">
        <v>8</v>
      </c>
      <c r="K33" s="2" t="s">
        <v>8</v>
      </c>
      <c r="L33" s="2" t="s">
        <v>8</v>
      </c>
    </row>
    <row r="34" spans="1:12" x14ac:dyDescent="0.2">
      <c r="A34" t="s">
        <v>108</v>
      </c>
      <c r="B34" s="2" t="s">
        <v>8</v>
      </c>
      <c r="C34" s="2" t="s">
        <v>8</v>
      </c>
      <c r="D34" s="2" t="s">
        <v>8</v>
      </c>
      <c r="E34" s="2" t="s">
        <v>8</v>
      </c>
      <c r="F34" s="2" t="s">
        <v>8</v>
      </c>
      <c r="G34" s="2" t="s">
        <v>8</v>
      </c>
      <c r="H34" s="2" t="s">
        <v>8</v>
      </c>
      <c r="I34" s="2">
        <v>274</v>
      </c>
      <c r="J34" s="2">
        <v>214</v>
      </c>
      <c r="K34" s="2">
        <v>191</v>
      </c>
      <c r="L34">
        <v>202</v>
      </c>
    </row>
    <row r="35" spans="1:12" x14ac:dyDescent="0.2">
      <c r="A35" t="s">
        <v>109</v>
      </c>
      <c r="B35" s="2">
        <v>3990</v>
      </c>
      <c r="C35" s="2">
        <v>4044</v>
      </c>
      <c r="D35" s="2">
        <v>3940</v>
      </c>
      <c r="E35" s="2">
        <v>4082</v>
      </c>
      <c r="F35" s="2">
        <v>4318</v>
      </c>
      <c r="G35" s="2">
        <v>4485</v>
      </c>
      <c r="H35" s="2">
        <v>4551</v>
      </c>
      <c r="I35" s="2">
        <v>6644</v>
      </c>
      <c r="J35" s="2">
        <v>7015</v>
      </c>
      <c r="K35" s="2">
        <v>6843</v>
      </c>
      <c r="L35">
        <v>7146</v>
      </c>
    </row>
    <row r="36" spans="1:12" x14ac:dyDescent="0.2">
      <c r="A36" t="s">
        <v>62</v>
      </c>
      <c r="B36" s="2">
        <v>9583</v>
      </c>
      <c r="C36" s="2">
        <v>11981</v>
      </c>
      <c r="D36" s="2">
        <v>11871</v>
      </c>
      <c r="E36" s="2">
        <v>11411</v>
      </c>
      <c r="F36" s="2">
        <v>11392</v>
      </c>
      <c r="G36" s="2">
        <v>11744</v>
      </c>
      <c r="H36" s="2">
        <v>12725</v>
      </c>
      <c r="I36" s="2" t="s">
        <v>8</v>
      </c>
      <c r="J36" s="2" t="s">
        <v>8</v>
      </c>
      <c r="K36" s="2" t="s">
        <v>8</v>
      </c>
      <c r="L36" s="2" t="s">
        <v>8</v>
      </c>
    </row>
    <row r="37" spans="1:12" x14ac:dyDescent="0.2">
      <c r="A37" t="s">
        <v>110</v>
      </c>
      <c r="B37" s="2">
        <v>211563</v>
      </c>
      <c r="C37" s="2">
        <v>211742</v>
      </c>
      <c r="D37" s="2">
        <v>206976</v>
      </c>
      <c r="E37" s="2">
        <v>196284</v>
      </c>
      <c r="F37" s="2">
        <v>197906</v>
      </c>
      <c r="G37" s="2">
        <v>203983</v>
      </c>
      <c r="H37" s="2">
        <v>210324</v>
      </c>
      <c r="I37" s="2">
        <v>243888</v>
      </c>
      <c r="J37" s="2">
        <v>245649</v>
      </c>
      <c r="K37" s="2">
        <v>234499</v>
      </c>
      <c r="L37">
        <v>235404</v>
      </c>
    </row>
    <row r="38" spans="1:12" x14ac:dyDescent="0.2">
      <c r="A38" t="s">
        <v>2</v>
      </c>
      <c r="B38" s="2">
        <v>39260</v>
      </c>
      <c r="C38" s="2">
        <v>32539</v>
      </c>
      <c r="D38" s="2">
        <v>34165</v>
      </c>
      <c r="E38" s="2">
        <v>35678</v>
      </c>
      <c r="F38" s="2">
        <v>36834</v>
      </c>
      <c r="G38" s="2">
        <v>37197</v>
      </c>
      <c r="H38" s="2">
        <v>38714</v>
      </c>
      <c r="I38" s="2">
        <v>42424</v>
      </c>
      <c r="J38" s="2">
        <v>42178</v>
      </c>
      <c r="K38" s="2">
        <v>40415</v>
      </c>
      <c r="L38">
        <v>39953</v>
      </c>
    </row>
    <row r="39" spans="1:12" x14ac:dyDescent="0.2">
      <c r="A39" t="s">
        <v>49</v>
      </c>
      <c r="B39" s="2" t="s">
        <v>8</v>
      </c>
      <c r="C39" s="2">
        <v>8835</v>
      </c>
      <c r="D39" s="2">
        <v>10545</v>
      </c>
      <c r="E39" s="2">
        <v>12001</v>
      </c>
      <c r="F39" s="2">
        <v>12883</v>
      </c>
      <c r="G39" s="2">
        <v>12155</v>
      </c>
      <c r="H39" s="2">
        <v>12738</v>
      </c>
      <c r="I39" s="2">
        <v>14505</v>
      </c>
      <c r="J39" s="2">
        <v>15295</v>
      </c>
      <c r="K39" s="2">
        <v>15515</v>
      </c>
      <c r="L39">
        <v>15875</v>
      </c>
    </row>
    <row r="40" spans="1:12" x14ac:dyDescent="0.2">
      <c r="A40" t="s">
        <v>111</v>
      </c>
      <c r="B40" s="2">
        <v>27372</v>
      </c>
      <c r="C40" s="2">
        <v>20077</v>
      </c>
      <c r="D40" s="2">
        <v>29356</v>
      </c>
      <c r="E40" s="2">
        <v>27940</v>
      </c>
      <c r="F40" s="2">
        <v>27827</v>
      </c>
      <c r="G40" s="2">
        <v>29735</v>
      </c>
      <c r="H40" s="2">
        <v>31272</v>
      </c>
      <c r="I40" s="2">
        <v>40128</v>
      </c>
      <c r="J40" s="2">
        <v>37018</v>
      </c>
      <c r="K40" s="2">
        <v>33879</v>
      </c>
      <c r="L40">
        <v>32960</v>
      </c>
    </row>
    <row r="41" spans="1:12" x14ac:dyDescent="0.2">
      <c r="A41" t="s">
        <v>63</v>
      </c>
      <c r="B41" s="2">
        <v>17759</v>
      </c>
      <c r="C41" s="2">
        <v>30915</v>
      </c>
      <c r="D41" s="2">
        <v>18309</v>
      </c>
      <c r="E41" s="2">
        <v>17913</v>
      </c>
      <c r="F41" s="2">
        <v>16820</v>
      </c>
      <c r="G41" s="2">
        <v>17020</v>
      </c>
      <c r="H41" s="2">
        <v>18039</v>
      </c>
      <c r="I41" s="2" t="s">
        <v>8</v>
      </c>
      <c r="J41" s="2" t="s">
        <v>8</v>
      </c>
      <c r="K41" s="2" t="s">
        <v>8</v>
      </c>
      <c r="L41" s="2" t="s">
        <v>8</v>
      </c>
    </row>
    <row r="42" spans="1:12" x14ac:dyDescent="0.2">
      <c r="A42" t="s">
        <v>64</v>
      </c>
      <c r="B42" s="2">
        <v>7621</v>
      </c>
      <c r="C42" s="2">
        <v>9434</v>
      </c>
      <c r="D42" s="2">
        <v>9932</v>
      </c>
      <c r="E42" s="2">
        <v>9809</v>
      </c>
      <c r="F42" s="2">
        <v>9490</v>
      </c>
      <c r="G42" s="2">
        <v>9497</v>
      </c>
      <c r="H42" s="2">
        <v>9745</v>
      </c>
      <c r="I42" s="2" t="s">
        <v>8</v>
      </c>
      <c r="J42" s="2" t="s">
        <v>8</v>
      </c>
      <c r="K42" s="2" t="s">
        <v>8</v>
      </c>
      <c r="L42" s="2" t="s">
        <v>8</v>
      </c>
    </row>
    <row r="43" spans="1:12" x14ac:dyDescent="0.2">
      <c r="A43" t="s">
        <v>112</v>
      </c>
      <c r="B43" s="2">
        <v>11634</v>
      </c>
      <c r="C43" s="2">
        <v>12595</v>
      </c>
      <c r="D43" s="2">
        <v>11892</v>
      </c>
      <c r="E43" s="2">
        <v>11951</v>
      </c>
      <c r="F43" s="2">
        <v>11044</v>
      </c>
      <c r="G43" s="2">
        <v>11953</v>
      </c>
      <c r="H43" s="2">
        <v>12806</v>
      </c>
      <c r="I43" s="2">
        <v>17403</v>
      </c>
      <c r="J43" s="2">
        <v>17118</v>
      </c>
      <c r="K43" s="2">
        <v>16698</v>
      </c>
      <c r="L43">
        <v>16653</v>
      </c>
    </row>
    <row r="44" spans="1:12" x14ac:dyDescent="0.2">
      <c r="A44" t="s">
        <v>65</v>
      </c>
      <c r="B44" s="2">
        <v>36505</v>
      </c>
      <c r="C44" s="2">
        <v>29736</v>
      </c>
      <c r="D44" s="2">
        <v>29838</v>
      </c>
      <c r="E44" s="2">
        <v>30092</v>
      </c>
      <c r="F44" s="2">
        <v>30822</v>
      </c>
      <c r="G44" s="2">
        <v>31862</v>
      </c>
      <c r="H44" s="2">
        <v>33132</v>
      </c>
      <c r="I44" s="2" t="s">
        <v>8</v>
      </c>
      <c r="J44" s="2" t="s">
        <v>8</v>
      </c>
      <c r="K44" s="2" t="s">
        <v>8</v>
      </c>
      <c r="L44" s="2" t="s">
        <v>8</v>
      </c>
    </row>
    <row r="45" spans="1:12" x14ac:dyDescent="0.2">
      <c r="A45" t="s">
        <v>113</v>
      </c>
      <c r="B45" s="2">
        <v>27454</v>
      </c>
      <c r="C45" s="2">
        <v>12929</v>
      </c>
      <c r="D45" s="2">
        <v>16936</v>
      </c>
      <c r="E45" s="2">
        <v>17692</v>
      </c>
      <c r="F45" s="2">
        <v>19180</v>
      </c>
      <c r="G45" s="2">
        <v>19153</v>
      </c>
      <c r="H45" s="2">
        <v>20156</v>
      </c>
      <c r="I45" s="2">
        <v>28909</v>
      </c>
      <c r="J45" s="2">
        <v>28907</v>
      </c>
      <c r="K45" s="2">
        <v>26237</v>
      </c>
      <c r="L45">
        <v>25818</v>
      </c>
    </row>
    <row r="46" spans="1:12" x14ac:dyDescent="0.2">
      <c r="A46" t="s">
        <v>66</v>
      </c>
      <c r="B46" s="2">
        <v>31667</v>
      </c>
      <c r="C46" s="2">
        <v>35630</v>
      </c>
      <c r="D46" s="2">
        <v>36113</v>
      </c>
      <c r="E46" s="2">
        <v>35210</v>
      </c>
      <c r="F46" s="2">
        <v>36892</v>
      </c>
      <c r="G46" s="2">
        <v>38245</v>
      </c>
      <c r="H46" s="2">
        <v>40404</v>
      </c>
      <c r="I46" s="2" t="s">
        <v>8</v>
      </c>
      <c r="J46" s="2" t="s">
        <v>8</v>
      </c>
      <c r="K46" s="2" t="s">
        <v>8</v>
      </c>
      <c r="L46" s="2" t="s">
        <v>8</v>
      </c>
    </row>
    <row r="47" spans="1:12" x14ac:dyDescent="0.2">
      <c r="A47" t="s">
        <v>10</v>
      </c>
      <c r="B47" s="2">
        <v>48049</v>
      </c>
      <c r="C47" s="2">
        <v>53614</v>
      </c>
      <c r="D47" s="2">
        <v>51719</v>
      </c>
      <c r="E47" s="2">
        <v>54114</v>
      </c>
      <c r="F47" s="2">
        <v>54215</v>
      </c>
      <c r="G47" s="2">
        <v>59521</v>
      </c>
      <c r="H47" s="2">
        <v>62621</v>
      </c>
      <c r="I47" s="2">
        <v>63938</v>
      </c>
      <c r="J47" s="2">
        <v>66541</v>
      </c>
      <c r="K47" s="2">
        <v>64386</v>
      </c>
      <c r="L47">
        <v>64331</v>
      </c>
    </row>
    <row r="48" spans="1:12" x14ac:dyDescent="0.2">
      <c r="A48" t="s">
        <v>53</v>
      </c>
      <c r="B48" s="2" t="s">
        <v>8</v>
      </c>
      <c r="C48" s="2" t="s">
        <v>8</v>
      </c>
      <c r="D48" s="2" t="s">
        <v>8</v>
      </c>
      <c r="E48" s="2" t="s">
        <v>8</v>
      </c>
      <c r="F48" s="2" t="s">
        <v>8</v>
      </c>
      <c r="G48" s="2" t="s">
        <v>8</v>
      </c>
      <c r="H48" s="2" t="s">
        <v>8</v>
      </c>
      <c r="I48" s="2">
        <v>282</v>
      </c>
      <c r="J48" s="2">
        <v>183</v>
      </c>
      <c r="K48" s="2">
        <v>171</v>
      </c>
      <c r="L48">
        <v>126</v>
      </c>
    </row>
    <row r="50" spans="1:9" x14ac:dyDescent="0.2">
      <c r="A50" s="9" t="s">
        <v>169</v>
      </c>
      <c r="B50" s="9"/>
      <c r="C50" s="9"/>
      <c r="D50" s="9"/>
      <c r="E50" s="9"/>
      <c r="F50" s="9"/>
      <c r="G50" s="9"/>
      <c r="H50" s="9"/>
      <c r="I50" s="8"/>
    </row>
    <row r="51" spans="1:9" x14ac:dyDescent="0.2">
      <c r="A51" s="9" t="s">
        <v>168</v>
      </c>
      <c r="B51" s="9"/>
      <c r="C51" s="9"/>
      <c r="D51" s="9"/>
      <c r="E51" s="9"/>
      <c r="F51" s="9"/>
      <c r="G51" s="9"/>
      <c r="H51" s="9"/>
      <c r="I51" s="8"/>
    </row>
    <row r="52" spans="1:9" x14ac:dyDescent="0.2">
      <c r="A52" s="9" t="s">
        <v>46</v>
      </c>
      <c r="B52" s="9"/>
      <c r="C52" s="9"/>
      <c r="D52" s="9"/>
      <c r="E52" s="9"/>
      <c r="F52" s="9"/>
      <c r="G52" s="9"/>
      <c r="H52" s="9"/>
      <c r="I52" s="8"/>
    </row>
    <row r="53" spans="1:9" x14ac:dyDescent="0.2">
      <c r="A53" s="9" t="s">
        <v>44</v>
      </c>
      <c r="B53" s="9"/>
      <c r="C53" s="9"/>
      <c r="D53" s="9"/>
      <c r="E53" s="9"/>
      <c r="F53" s="9"/>
      <c r="G53" s="9"/>
      <c r="H53" s="9"/>
      <c r="I53" s="8"/>
    </row>
    <row r="54" spans="1:9" x14ac:dyDescent="0.2">
      <c r="A54" s="9" t="s">
        <v>47</v>
      </c>
      <c r="B54" s="9"/>
      <c r="C54" s="9"/>
      <c r="D54" s="9"/>
      <c r="E54" s="9"/>
      <c r="F54" s="9"/>
      <c r="G54" s="9"/>
      <c r="H54" s="9"/>
      <c r="I54" s="8"/>
    </row>
    <row r="55" spans="1:9" x14ac:dyDescent="0.2">
      <c r="A55" s="9" t="s">
        <v>54</v>
      </c>
      <c r="B55" s="9"/>
      <c r="C55" s="9"/>
      <c r="D55" s="9"/>
      <c r="E55" s="9"/>
      <c r="F55" s="9"/>
      <c r="G55" s="9"/>
      <c r="H55" s="9"/>
      <c r="I55" s="8"/>
    </row>
    <row r="58" spans="1:9" x14ac:dyDescent="0.2">
      <c r="A58" s="7" t="s">
        <v>167</v>
      </c>
    </row>
  </sheetData>
  <printOptions horizontalCentered="1" verticalCentered="1"/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39"/>
  <sheetViews>
    <sheetView workbookViewId="0">
      <selection activeCell="A4" sqref="A4"/>
    </sheetView>
  </sheetViews>
  <sheetFormatPr defaultRowHeight="12.75" x14ac:dyDescent="0.2"/>
  <cols>
    <col min="1" max="1" width="31.140625" customWidth="1"/>
    <col min="9" max="9" width="11" bestFit="1" customWidth="1"/>
  </cols>
  <sheetData>
    <row r="7" spans="1:12" x14ac:dyDescent="0.2">
      <c r="A7" s="6"/>
      <c r="B7" s="4" t="s">
        <v>115</v>
      </c>
      <c r="C7" s="10" t="s">
        <v>22</v>
      </c>
      <c r="D7" s="5" t="s">
        <v>29</v>
      </c>
      <c r="E7" s="5" t="s">
        <v>26</v>
      </c>
      <c r="F7" s="5" t="s">
        <v>171</v>
      </c>
      <c r="G7" s="5" t="s">
        <v>35</v>
      </c>
      <c r="H7" s="5" t="s">
        <v>172</v>
      </c>
      <c r="I7" s="5" t="s">
        <v>173</v>
      </c>
      <c r="J7" s="4">
        <v>2008</v>
      </c>
      <c r="K7" s="4">
        <v>2009</v>
      </c>
      <c r="L7" s="4">
        <v>2010</v>
      </c>
    </row>
    <row r="8" spans="1:12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1" t="s">
        <v>179</v>
      </c>
      <c r="B9" s="12">
        <f>SUM(B12:B29)</f>
        <v>152699</v>
      </c>
      <c r="C9" s="12">
        <v>154056</v>
      </c>
      <c r="D9" s="12">
        <v>151806</v>
      </c>
      <c r="E9" s="12">
        <v>152878</v>
      </c>
      <c r="F9" s="12">
        <v>160201</v>
      </c>
      <c r="G9" s="12">
        <v>167938</v>
      </c>
      <c r="H9" s="12">
        <v>176813</v>
      </c>
      <c r="I9" s="12">
        <f>SUM(I11:I29)</f>
        <v>186049</v>
      </c>
      <c r="J9" s="12">
        <v>184849</v>
      </c>
      <c r="K9" s="12">
        <v>175387</v>
      </c>
      <c r="L9" s="12">
        <v>174642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117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>
        <v>1685</v>
      </c>
      <c r="J11" s="2">
        <v>1583</v>
      </c>
      <c r="K11" s="2">
        <v>1288</v>
      </c>
      <c r="L11" s="2">
        <v>1203</v>
      </c>
    </row>
    <row r="12" spans="1:12" x14ac:dyDescent="0.2">
      <c r="A12" t="s">
        <v>124</v>
      </c>
      <c r="B12" s="2">
        <v>7811</v>
      </c>
      <c r="C12" s="2">
        <v>7877</v>
      </c>
      <c r="D12" s="2">
        <v>7555</v>
      </c>
      <c r="E12" s="2">
        <v>7617</v>
      </c>
      <c r="F12" s="2">
        <v>762</v>
      </c>
      <c r="G12" s="2">
        <v>705</v>
      </c>
      <c r="H12" s="2">
        <v>737</v>
      </c>
      <c r="I12" s="2">
        <v>15270</v>
      </c>
      <c r="J12" s="2">
        <v>15040</v>
      </c>
      <c r="K12" s="2">
        <v>15157</v>
      </c>
      <c r="L12" s="2">
        <v>14822</v>
      </c>
    </row>
    <row r="13" spans="1:12" x14ac:dyDescent="0.2">
      <c r="A13" t="s">
        <v>118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485</v>
      </c>
      <c r="J13" s="2">
        <v>642</v>
      </c>
      <c r="K13" s="2">
        <v>751</v>
      </c>
      <c r="L13" s="2">
        <v>696</v>
      </c>
    </row>
    <row r="14" spans="1:12" x14ac:dyDescent="0.2">
      <c r="A14" t="s">
        <v>119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809</v>
      </c>
      <c r="J14" s="2">
        <v>726</v>
      </c>
      <c r="K14" s="2">
        <v>850</v>
      </c>
      <c r="L14" s="2">
        <v>853</v>
      </c>
    </row>
    <row r="15" spans="1:12" x14ac:dyDescent="0.2">
      <c r="A15" s="1" t="s">
        <v>174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>
        <v>291</v>
      </c>
      <c r="J15" s="2">
        <v>473</v>
      </c>
      <c r="K15" s="2">
        <v>288</v>
      </c>
      <c r="L15" s="2">
        <v>239</v>
      </c>
    </row>
    <row r="16" spans="1:12" x14ac:dyDescent="0.2">
      <c r="A16" t="s">
        <v>120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>
        <v>148</v>
      </c>
      <c r="J16" s="2">
        <v>128</v>
      </c>
      <c r="K16" s="2">
        <v>104</v>
      </c>
      <c r="L16" s="2">
        <v>115</v>
      </c>
    </row>
    <row r="17" spans="1:12" x14ac:dyDescent="0.2">
      <c r="A17" t="s">
        <v>121</v>
      </c>
      <c r="B17" s="2" t="s">
        <v>8</v>
      </c>
      <c r="C17" s="2">
        <v>1726</v>
      </c>
      <c r="D17" s="2">
        <v>2140</v>
      </c>
      <c r="E17" s="2">
        <v>2141</v>
      </c>
      <c r="F17" s="2">
        <v>1409</v>
      </c>
      <c r="G17" s="2">
        <v>1157</v>
      </c>
      <c r="H17" s="2">
        <v>2453</v>
      </c>
      <c r="I17" s="2">
        <v>2270</v>
      </c>
      <c r="J17" s="2">
        <v>2055</v>
      </c>
      <c r="K17" s="2">
        <v>2056</v>
      </c>
      <c r="L17" s="2">
        <v>2238</v>
      </c>
    </row>
    <row r="18" spans="1:12" x14ac:dyDescent="0.2">
      <c r="A18" t="s">
        <v>125</v>
      </c>
      <c r="B18" s="2">
        <v>3462</v>
      </c>
      <c r="C18" s="2">
        <v>4838</v>
      </c>
      <c r="D18" s="2">
        <v>4439</v>
      </c>
      <c r="E18" s="2">
        <v>4421</v>
      </c>
      <c r="F18" s="2">
        <v>12085</v>
      </c>
      <c r="G18" s="2">
        <v>12761</v>
      </c>
      <c r="H18" s="2">
        <v>12264</v>
      </c>
      <c r="I18" s="2">
        <v>9947</v>
      </c>
      <c r="J18" s="2">
        <v>12284</v>
      </c>
      <c r="K18" s="2">
        <v>12005</v>
      </c>
      <c r="L18" s="2">
        <v>12210</v>
      </c>
    </row>
    <row r="19" spans="1:12" x14ac:dyDescent="0.2">
      <c r="A19" t="s">
        <v>126</v>
      </c>
      <c r="B19" s="2" t="s">
        <v>8</v>
      </c>
      <c r="C19" s="2">
        <v>5391</v>
      </c>
      <c r="D19" s="2">
        <v>6779</v>
      </c>
      <c r="E19" s="2">
        <v>6737</v>
      </c>
      <c r="F19" s="2">
        <v>2962</v>
      </c>
      <c r="G19" s="2">
        <v>2134</v>
      </c>
      <c r="H19" s="2">
        <v>7446</v>
      </c>
      <c r="I19" s="2">
        <v>9568</v>
      </c>
      <c r="J19" s="2">
        <v>9054</v>
      </c>
      <c r="K19" s="2">
        <v>8255</v>
      </c>
      <c r="L19" s="2">
        <v>7946</v>
      </c>
    </row>
    <row r="20" spans="1:12" x14ac:dyDescent="0.2">
      <c r="A20" t="s">
        <v>127</v>
      </c>
      <c r="B20" s="2" t="s">
        <v>8</v>
      </c>
      <c r="C20" s="2">
        <v>498</v>
      </c>
      <c r="D20" s="2">
        <v>669</v>
      </c>
      <c r="E20" s="2">
        <v>666</v>
      </c>
      <c r="F20" s="2">
        <v>1121</v>
      </c>
      <c r="G20" s="2">
        <v>1013</v>
      </c>
      <c r="H20" s="2">
        <v>753</v>
      </c>
      <c r="I20" s="2">
        <v>1298</v>
      </c>
      <c r="J20" s="2">
        <v>1216</v>
      </c>
      <c r="K20" s="2">
        <v>1074</v>
      </c>
      <c r="L20" s="2">
        <v>1112</v>
      </c>
    </row>
    <row r="21" spans="1:12" x14ac:dyDescent="0.2">
      <c r="A21" t="s">
        <v>128</v>
      </c>
      <c r="B21" s="2">
        <v>30524</v>
      </c>
      <c r="C21" s="2">
        <v>42711</v>
      </c>
      <c r="D21" s="2">
        <v>43362</v>
      </c>
      <c r="E21" s="2">
        <v>43692</v>
      </c>
      <c r="F21" s="2">
        <v>34983</v>
      </c>
      <c r="G21" s="2">
        <v>36011</v>
      </c>
      <c r="H21" s="2">
        <v>39854</v>
      </c>
      <c r="I21" s="2">
        <v>49528</v>
      </c>
      <c r="J21" s="2">
        <v>45893</v>
      </c>
      <c r="K21" s="2">
        <v>42903</v>
      </c>
      <c r="L21" s="2">
        <v>43205</v>
      </c>
    </row>
    <row r="22" spans="1:12" x14ac:dyDescent="0.2">
      <c r="A22" t="s">
        <v>129</v>
      </c>
      <c r="B22" s="2">
        <v>4495</v>
      </c>
      <c r="C22" s="2">
        <v>3836</v>
      </c>
      <c r="D22" s="2">
        <v>3523</v>
      </c>
      <c r="E22" s="2">
        <v>3531</v>
      </c>
      <c r="F22" s="2">
        <v>3209</v>
      </c>
      <c r="G22" s="2">
        <v>3215</v>
      </c>
      <c r="H22" s="2">
        <v>3921</v>
      </c>
      <c r="I22" s="2">
        <v>4672</v>
      </c>
      <c r="J22" s="2">
        <v>5120</v>
      </c>
      <c r="K22" s="2">
        <v>5162</v>
      </c>
      <c r="L22" s="2">
        <v>5364</v>
      </c>
    </row>
    <row r="23" spans="1:12" x14ac:dyDescent="0.2">
      <c r="A23" t="s">
        <v>130</v>
      </c>
      <c r="B23" s="2">
        <v>4993</v>
      </c>
      <c r="C23" s="2">
        <v>9456</v>
      </c>
      <c r="D23" s="2">
        <v>8618</v>
      </c>
      <c r="E23" s="2">
        <v>8689</v>
      </c>
      <c r="F23" s="2">
        <v>16956</v>
      </c>
      <c r="G23" s="2">
        <v>17447</v>
      </c>
      <c r="H23" s="2">
        <v>16069</v>
      </c>
      <c r="I23" s="2">
        <v>7242</v>
      </c>
      <c r="J23" s="2">
        <v>6895</v>
      </c>
      <c r="K23" s="2">
        <v>6099</v>
      </c>
      <c r="L23" s="2">
        <v>5710</v>
      </c>
    </row>
    <row r="24" spans="1:12" x14ac:dyDescent="0.2">
      <c r="A24" t="s">
        <v>131</v>
      </c>
      <c r="B24" s="2">
        <v>80581</v>
      </c>
      <c r="C24" s="2">
        <v>58266</v>
      </c>
      <c r="D24" s="2">
        <v>55720</v>
      </c>
      <c r="E24" s="2">
        <v>56371</v>
      </c>
      <c r="F24" s="2">
        <v>66069</v>
      </c>
      <c r="G24" s="2">
        <v>69938</v>
      </c>
      <c r="H24" s="2">
        <v>71927</v>
      </c>
      <c r="I24" s="2">
        <v>58410</v>
      </c>
      <c r="J24" s="2">
        <v>58673</v>
      </c>
      <c r="K24" s="2">
        <v>55663</v>
      </c>
      <c r="L24" s="2">
        <v>56065</v>
      </c>
    </row>
    <row r="25" spans="1:12" x14ac:dyDescent="0.2">
      <c r="A25" t="s">
        <v>132</v>
      </c>
      <c r="B25" s="2">
        <v>1430</v>
      </c>
      <c r="C25" s="2">
        <v>1348</v>
      </c>
      <c r="D25" s="2">
        <v>1882</v>
      </c>
      <c r="E25" s="2">
        <v>1913</v>
      </c>
      <c r="F25" s="2">
        <v>1874</v>
      </c>
      <c r="G25" s="2">
        <v>2037</v>
      </c>
      <c r="H25" s="2">
        <v>2202</v>
      </c>
      <c r="I25" s="2">
        <v>1127</v>
      </c>
      <c r="J25" s="2">
        <v>1313</v>
      </c>
      <c r="K25" s="2">
        <v>1334</v>
      </c>
      <c r="L25" s="2">
        <v>1268</v>
      </c>
    </row>
    <row r="26" spans="1:12" x14ac:dyDescent="0.2">
      <c r="A26" t="s">
        <v>133</v>
      </c>
      <c r="B26" s="2">
        <v>233</v>
      </c>
      <c r="C26" s="2">
        <v>115</v>
      </c>
      <c r="D26" s="2">
        <v>67</v>
      </c>
      <c r="E26" s="2">
        <v>66</v>
      </c>
      <c r="F26" s="2">
        <v>137</v>
      </c>
      <c r="G26" s="2">
        <v>130</v>
      </c>
      <c r="H26" s="2">
        <v>81</v>
      </c>
      <c r="I26" s="2">
        <v>620</v>
      </c>
      <c r="J26" s="2">
        <v>742</v>
      </c>
      <c r="K26" s="2">
        <v>724</v>
      </c>
      <c r="L26" s="2">
        <v>692</v>
      </c>
    </row>
    <row r="27" spans="1:12" x14ac:dyDescent="0.2">
      <c r="A27" t="s">
        <v>122</v>
      </c>
      <c r="B27" s="2" t="s">
        <v>8</v>
      </c>
      <c r="C27" s="2" t="s">
        <v>8</v>
      </c>
      <c r="D27" s="2" t="s">
        <v>8</v>
      </c>
      <c r="E27" s="2" t="s">
        <v>8</v>
      </c>
      <c r="F27" s="2" t="s">
        <v>8</v>
      </c>
      <c r="G27" s="2" t="s">
        <v>8</v>
      </c>
      <c r="H27" s="2" t="s">
        <v>8</v>
      </c>
      <c r="I27" s="2">
        <v>381</v>
      </c>
      <c r="J27" s="2">
        <v>884</v>
      </c>
      <c r="K27" s="2">
        <v>850</v>
      </c>
      <c r="L27" s="2">
        <v>919</v>
      </c>
    </row>
    <row r="28" spans="1:12" x14ac:dyDescent="0.2">
      <c r="A28" t="s">
        <v>136</v>
      </c>
      <c r="B28" s="2">
        <v>6643</v>
      </c>
      <c r="C28" s="2">
        <v>11122</v>
      </c>
      <c r="D28" s="2">
        <v>10355</v>
      </c>
      <c r="E28" s="2">
        <v>10376</v>
      </c>
      <c r="F28" s="2">
        <v>5072</v>
      </c>
      <c r="G28" s="2">
        <v>5578</v>
      </c>
      <c r="H28" s="2">
        <v>11656</v>
      </c>
      <c r="I28" s="2">
        <v>10400</v>
      </c>
      <c r="J28" s="2">
        <v>10596</v>
      </c>
      <c r="K28" s="2">
        <v>9967</v>
      </c>
      <c r="L28" s="2">
        <v>9523</v>
      </c>
    </row>
    <row r="29" spans="1:12" x14ac:dyDescent="0.2">
      <c r="A29" t="s">
        <v>134</v>
      </c>
      <c r="B29" s="2">
        <v>12527</v>
      </c>
      <c r="C29" s="2">
        <v>6728</v>
      </c>
      <c r="D29" s="2">
        <v>6677</v>
      </c>
      <c r="E29" s="2">
        <v>6661</v>
      </c>
      <c r="F29" s="2">
        <v>13485</v>
      </c>
      <c r="G29" s="2">
        <v>14261</v>
      </c>
      <c r="H29" s="2">
        <v>7451</v>
      </c>
      <c r="I29" s="2">
        <v>11898</v>
      </c>
      <c r="J29" s="2">
        <v>11529</v>
      </c>
      <c r="K29" s="2">
        <v>10858</v>
      </c>
      <c r="L29" s="2">
        <v>10464</v>
      </c>
    </row>
    <row r="30" spans="1:12" x14ac:dyDescent="0.2">
      <c r="A30" s="1" t="s">
        <v>175</v>
      </c>
      <c r="B30" s="2" t="s">
        <v>8</v>
      </c>
      <c r="C30" s="2" t="s">
        <v>8</v>
      </c>
      <c r="D30" s="2" t="s">
        <v>8</v>
      </c>
      <c r="E30" s="2" t="s">
        <v>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>
        <v>428</v>
      </c>
    </row>
    <row r="33" spans="1:12" x14ac:dyDescent="0.2">
      <c r="A33" s="9" t="s">
        <v>116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">
      <c r="A34" s="9" t="s">
        <v>46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">
      <c r="A35" s="9" t="s">
        <v>44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">
      <c r="A36" s="9" t="s">
        <v>123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">
      <c r="A37" s="9" t="s">
        <v>135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9" spans="1:12" x14ac:dyDescent="0.2">
      <c r="A39" s="7" t="s">
        <v>167</v>
      </c>
    </row>
  </sheetData>
  <pageMargins left="0.7" right="0.7" top="0.75" bottom="0.75" header="0.3" footer="0.3"/>
  <pageSetup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26"/>
  <sheetViews>
    <sheetView workbookViewId="0"/>
  </sheetViews>
  <sheetFormatPr defaultRowHeight="12.75" x14ac:dyDescent="0.2"/>
  <cols>
    <col min="1" max="1" width="28.5703125" customWidth="1"/>
  </cols>
  <sheetData>
    <row r="7" spans="1:12" x14ac:dyDescent="0.2">
      <c r="A7" s="4"/>
      <c r="B7" s="4" t="s">
        <v>0</v>
      </c>
      <c r="C7" s="10">
        <v>2001</v>
      </c>
      <c r="D7" s="5">
        <v>2002</v>
      </c>
      <c r="E7" s="5">
        <v>2003</v>
      </c>
      <c r="F7" s="5">
        <v>2004</v>
      </c>
      <c r="G7" s="5">
        <v>2005</v>
      </c>
      <c r="H7" s="5">
        <v>2006</v>
      </c>
      <c r="I7" s="5" t="s">
        <v>183</v>
      </c>
      <c r="J7" s="5">
        <v>2008</v>
      </c>
      <c r="K7" s="5">
        <v>2009</v>
      </c>
      <c r="L7" s="5">
        <v>2010</v>
      </c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4" t="s">
        <v>184</v>
      </c>
      <c r="B9" s="12" t="s">
        <v>8</v>
      </c>
      <c r="C9" s="12" t="s">
        <v>8</v>
      </c>
      <c r="D9" s="12" t="s">
        <v>8</v>
      </c>
      <c r="E9" s="12" t="s">
        <v>8</v>
      </c>
      <c r="F9" s="12" t="s">
        <v>8</v>
      </c>
      <c r="G9" s="12" t="s">
        <v>8</v>
      </c>
      <c r="H9" s="12" t="s">
        <v>8</v>
      </c>
      <c r="I9" s="12">
        <f>SUM(I11:I19)</f>
        <v>53512</v>
      </c>
      <c r="J9" s="12">
        <v>51485</v>
      </c>
      <c r="K9" s="12">
        <v>46995</v>
      </c>
      <c r="L9" s="12">
        <f>SUM(L11:L19)</f>
        <v>45775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</row>
    <row r="11" spans="1:12" x14ac:dyDescent="0.2">
      <c r="A11" t="s">
        <v>147</v>
      </c>
      <c r="B11" s="2" t="s">
        <v>8</v>
      </c>
      <c r="C11" s="2" t="s">
        <v>8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>
        <v>509</v>
      </c>
      <c r="J11">
        <v>522</v>
      </c>
      <c r="K11">
        <v>419</v>
      </c>
      <c r="L11">
        <v>457</v>
      </c>
    </row>
    <row r="12" spans="1:12" x14ac:dyDescent="0.2">
      <c r="A12" t="s">
        <v>148</v>
      </c>
      <c r="B12" s="2" t="s">
        <v>8</v>
      </c>
      <c r="C12" s="2" t="s">
        <v>8</v>
      </c>
      <c r="D12" s="2" t="s">
        <v>8</v>
      </c>
      <c r="E12" s="2" t="s">
        <v>8</v>
      </c>
      <c r="F12" s="2" t="s">
        <v>8</v>
      </c>
      <c r="G12" s="2" t="s">
        <v>8</v>
      </c>
      <c r="H12" s="2" t="s">
        <v>8</v>
      </c>
      <c r="I12" s="2">
        <v>4845</v>
      </c>
      <c r="J12">
        <v>4366</v>
      </c>
      <c r="K12">
        <v>4204</v>
      </c>
      <c r="L12">
        <v>4032</v>
      </c>
    </row>
    <row r="13" spans="1:12" x14ac:dyDescent="0.2">
      <c r="A13" t="s">
        <v>149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>
        <v>1229</v>
      </c>
      <c r="J13">
        <v>1150</v>
      </c>
      <c r="K13">
        <v>1110</v>
      </c>
      <c r="L13">
        <v>1004</v>
      </c>
    </row>
    <row r="14" spans="1:12" x14ac:dyDescent="0.2">
      <c r="A14" t="s">
        <v>150</v>
      </c>
      <c r="B14" s="2" t="s">
        <v>8</v>
      </c>
      <c r="C14" s="2" t="s">
        <v>8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>
        <v>1022</v>
      </c>
      <c r="J14">
        <v>892</v>
      </c>
      <c r="K14">
        <v>684</v>
      </c>
      <c r="L14">
        <v>628</v>
      </c>
    </row>
    <row r="15" spans="1:12" x14ac:dyDescent="0.2">
      <c r="A15" t="s">
        <v>151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>
        <v>197</v>
      </c>
      <c r="J15">
        <v>209</v>
      </c>
      <c r="K15">
        <v>147</v>
      </c>
      <c r="L15">
        <v>131</v>
      </c>
    </row>
    <row r="16" spans="1:12" x14ac:dyDescent="0.2">
      <c r="A16" t="s">
        <v>152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>
        <v>2251</v>
      </c>
      <c r="J16">
        <v>2296</v>
      </c>
      <c r="K16">
        <v>2148</v>
      </c>
      <c r="L16">
        <v>2262</v>
      </c>
    </row>
    <row r="17" spans="1:13" x14ac:dyDescent="0.2">
      <c r="A17" t="s">
        <v>153</v>
      </c>
      <c r="B17" s="2" t="s">
        <v>8</v>
      </c>
      <c r="C17" s="2" t="s">
        <v>8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>
        <v>981</v>
      </c>
      <c r="J17">
        <v>1002</v>
      </c>
      <c r="K17">
        <v>1179</v>
      </c>
      <c r="L17">
        <v>1116</v>
      </c>
    </row>
    <row r="18" spans="1:13" x14ac:dyDescent="0.2">
      <c r="A18" t="s">
        <v>154</v>
      </c>
      <c r="B18" s="2" t="s">
        <v>8</v>
      </c>
      <c r="C18" s="2" t="s">
        <v>8</v>
      </c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  <c r="I18" s="2">
        <v>37438</v>
      </c>
      <c r="J18">
        <v>36208</v>
      </c>
      <c r="K18">
        <v>33337</v>
      </c>
      <c r="L18">
        <v>33134</v>
      </c>
    </row>
    <row r="19" spans="1:13" x14ac:dyDescent="0.2">
      <c r="A19" t="s">
        <v>155</v>
      </c>
      <c r="B19" s="2" t="s">
        <v>8</v>
      </c>
      <c r="C19" s="2" t="s">
        <v>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>
        <v>5040</v>
      </c>
      <c r="J19">
        <v>4827</v>
      </c>
      <c r="K19">
        <v>3766</v>
      </c>
      <c r="L19">
        <v>3011</v>
      </c>
    </row>
    <row r="22" spans="1:13" x14ac:dyDescent="0.2">
      <c r="A22" s="9" t="s">
        <v>157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156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6" spans="1:13" x14ac:dyDescent="0.2">
      <c r="A26" s="7" t="s">
        <v>167</v>
      </c>
    </row>
  </sheetData>
  <pageMargins left="0.7" right="0.7" top="0.75" bottom="0.75" header="0.3" footer="0.3"/>
  <pageSetup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45"/>
  <sheetViews>
    <sheetView workbookViewId="0">
      <selection activeCell="A3" sqref="A3"/>
    </sheetView>
  </sheetViews>
  <sheetFormatPr defaultRowHeight="12.75" x14ac:dyDescent="0.2"/>
  <cols>
    <col min="1" max="1" width="20.140625" customWidth="1"/>
    <col min="9" max="9" width="10.28515625" bestFit="1" customWidth="1"/>
  </cols>
  <sheetData>
    <row r="7" spans="1:12" x14ac:dyDescent="0.2">
      <c r="A7" s="6"/>
      <c r="B7" s="4" t="s">
        <v>40</v>
      </c>
      <c r="C7" s="4" t="s">
        <v>176</v>
      </c>
      <c r="D7" s="4" t="s">
        <v>28</v>
      </c>
      <c r="E7" s="4" t="s">
        <v>25</v>
      </c>
      <c r="F7" s="4" t="s">
        <v>31</v>
      </c>
      <c r="G7" s="4" t="s">
        <v>34</v>
      </c>
      <c r="H7" s="4" t="s">
        <v>37</v>
      </c>
      <c r="I7" s="4" t="s">
        <v>177</v>
      </c>
      <c r="J7" s="10">
        <v>2008</v>
      </c>
      <c r="K7" s="10">
        <v>2009</v>
      </c>
      <c r="L7" s="10">
        <v>2010</v>
      </c>
    </row>
    <row r="8" spans="1:12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 x14ac:dyDescent="0.25">
      <c r="A9" s="11" t="s">
        <v>178</v>
      </c>
      <c r="B9" s="12">
        <v>88346</v>
      </c>
      <c r="C9" s="12">
        <v>87101</v>
      </c>
      <c r="D9" s="12">
        <v>87056</v>
      </c>
      <c r="E9" s="12">
        <v>88005</v>
      </c>
      <c r="F9" s="12">
        <v>89227</v>
      </c>
      <c r="G9" s="12">
        <v>90438</v>
      </c>
      <c r="H9" s="12">
        <v>93032</v>
      </c>
      <c r="I9" s="12">
        <f>SUM(I11:I25)</f>
        <v>95550</v>
      </c>
      <c r="J9" s="12">
        <v>95940</v>
      </c>
      <c r="K9" s="12">
        <f>SUM(K11:K25)</f>
        <v>91003</v>
      </c>
      <c r="L9" s="12">
        <v>89682</v>
      </c>
    </row>
    <row r="10" spans="1:12" ht="13.5" thickTop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">
      <c r="A11" t="s">
        <v>81</v>
      </c>
      <c r="B11" s="2" t="s">
        <v>78</v>
      </c>
      <c r="C11" s="2" t="s">
        <v>78</v>
      </c>
      <c r="D11" s="2" t="s">
        <v>78</v>
      </c>
      <c r="E11" s="2" t="s">
        <v>78</v>
      </c>
      <c r="F11" s="2" t="s">
        <v>78</v>
      </c>
      <c r="G11" s="2" t="s">
        <v>78</v>
      </c>
      <c r="H11" s="2" t="s">
        <v>78</v>
      </c>
      <c r="I11" s="2">
        <v>2926</v>
      </c>
      <c r="J11" s="2">
        <v>2700</v>
      </c>
      <c r="K11" s="2">
        <v>2797</v>
      </c>
      <c r="L11" s="2">
        <v>2933</v>
      </c>
    </row>
    <row r="12" spans="1:12" x14ac:dyDescent="0.2">
      <c r="A12" t="s">
        <v>80</v>
      </c>
      <c r="B12" s="2" t="s">
        <v>78</v>
      </c>
      <c r="C12" s="2" t="s">
        <v>78</v>
      </c>
      <c r="D12" s="2" t="s">
        <v>78</v>
      </c>
      <c r="E12" s="2" t="s">
        <v>78</v>
      </c>
      <c r="F12" s="2" t="s">
        <v>78</v>
      </c>
      <c r="G12" s="2" t="s">
        <v>78</v>
      </c>
      <c r="H12" s="2" t="s">
        <v>78</v>
      </c>
      <c r="I12" s="2">
        <v>1056</v>
      </c>
      <c r="J12" s="2">
        <v>976</v>
      </c>
      <c r="K12" s="2">
        <v>879</v>
      </c>
      <c r="L12" s="2">
        <v>855</v>
      </c>
    </row>
    <row r="13" spans="1:12" x14ac:dyDescent="0.2">
      <c r="A13" t="s">
        <v>83</v>
      </c>
      <c r="B13" s="2" t="s">
        <v>78</v>
      </c>
      <c r="C13" s="2" t="s">
        <v>78</v>
      </c>
      <c r="D13" s="2" t="s">
        <v>78</v>
      </c>
      <c r="E13" s="2" t="s">
        <v>78</v>
      </c>
      <c r="F13" s="2" t="s">
        <v>78</v>
      </c>
      <c r="G13" s="2" t="s">
        <v>78</v>
      </c>
      <c r="H13" s="2" t="s">
        <v>78</v>
      </c>
      <c r="I13" s="2">
        <v>532</v>
      </c>
      <c r="J13" s="2">
        <v>650</v>
      </c>
      <c r="K13" s="2">
        <v>662</v>
      </c>
      <c r="L13" s="2">
        <v>641</v>
      </c>
    </row>
    <row r="14" spans="1:12" x14ac:dyDescent="0.2">
      <c r="A14" t="s">
        <v>84</v>
      </c>
      <c r="B14" s="2" t="s">
        <v>78</v>
      </c>
      <c r="C14" s="2" t="s">
        <v>78</v>
      </c>
      <c r="D14" s="2" t="s">
        <v>78</v>
      </c>
      <c r="E14" s="2" t="s">
        <v>78</v>
      </c>
      <c r="F14" s="2" t="s">
        <v>78</v>
      </c>
      <c r="G14" s="2" t="s">
        <v>78</v>
      </c>
      <c r="H14" s="2" t="s">
        <v>78</v>
      </c>
      <c r="I14" s="2">
        <v>137</v>
      </c>
      <c r="J14" s="2">
        <v>536</v>
      </c>
      <c r="K14" s="2">
        <v>507</v>
      </c>
      <c r="L14" s="2">
        <v>543</v>
      </c>
    </row>
    <row r="15" spans="1:12" x14ac:dyDescent="0.2">
      <c r="A15" t="s">
        <v>85</v>
      </c>
      <c r="B15" s="2" t="s">
        <v>78</v>
      </c>
      <c r="C15" s="2" t="s">
        <v>78</v>
      </c>
      <c r="D15" s="2" t="s">
        <v>78</v>
      </c>
      <c r="E15" s="2" t="s">
        <v>78</v>
      </c>
      <c r="F15" s="2" t="s">
        <v>78</v>
      </c>
      <c r="G15" s="2" t="s">
        <v>78</v>
      </c>
      <c r="H15" s="2" t="s">
        <v>78</v>
      </c>
      <c r="I15" s="2">
        <v>893</v>
      </c>
      <c r="J15" s="2">
        <v>825</v>
      </c>
      <c r="K15" s="2">
        <v>844</v>
      </c>
      <c r="L15" s="2">
        <v>843</v>
      </c>
    </row>
    <row r="16" spans="1:12" x14ac:dyDescent="0.2">
      <c r="A16" t="s">
        <v>86</v>
      </c>
      <c r="B16" s="2" t="s">
        <v>78</v>
      </c>
      <c r="C16" s="2" t="s">
        <v>78</v>
      </c>
      <c r="D16" s="2" t="s">
        <v>78</v>
      </c>
      <c r="E16" s="2" t="s">
        <v>78</v>
      </c>
      <c r="F16" s="2" t="s">
        <v>78</v>
      </c>
      <c r="G16" s="2" t="s">
        <v>78</v>
      </c>
      <c r="H16" s="2" t="s">
        <v>78</v>
      </c>
      <c r="I16" s="2">
        <v>2669</v>
      </c>
      <c r="J16" s="2">
        <v>2512</v>
      </c>
      <c r="K16" s="2">
        <v>2203</v>
      </c>
      <c r="L16" s="2">
        <v>2181</v>
      </c>
    </row>
    <row r="17" spans="1:12" x14ac:dyDescent="0.2">
      <c r="A17" t="s">
        <v>79</v>
      </c>
      <c r="B17" s="2">
        <v>25870</v>
      </c>
      <c r="C17" s="2">
        <v>32690</v>
      </c>
      <c r="D17" s="2">
        <v>32220</v>
      </c>
      <c r="E17" s="2">
        <v>30761</v>
      </c>
      <c r="F17" s="2">
        <v>30683</v>
      </c>
      <c r="G17" s="2">
        <v>30987</v>
      </c>
      <c r="H17" s="2">
        <v>31360</v>
      </c>
      <c r="I17" s="2">
        <v>58987</v>
      </c>
      <c r="J17" s="2">
        <v>59791</v>
      </c>
      <c r="K17" s="2">
        <v>56769</v>
      </c>
      <c r="L17" s="2">
        <v>56369</v>
      </c>
    </row>
    <row r="18" spans="1:12" x14ac:dyDescent="0.2">
      <c r="A18" t="s">
        <v>87</v>
      </c>
      <c r="B18" s="2" t="s">
        <v>78</v>
      </c>
      <c r="C18" s="2" t="s">
        <v>78</v>
      </c>
      <c r="D18" s="2" t="s">
        <v>78</v>
      </c>
      <c r="E18" s="2" t="s">
        <v>78</v>
      </c>
      <c r="F18" s="2" t="s">
        <v>78</v>
      </c>
      <c r="G18" s="2" t="s">
        <v>78</v>
      </c>
      <c r="H18" s="2" t="s">
        <v>78</v>
      </c>
      <c r="I18" s="2">
        <v>485</v>
      </c>
      <c r="J18" s="2">
        <v>440</v>
      </c>
      <c r="K18" s="2">
        <v>370</v>
      </c>
      <c r="L18" s="2">
        <v>362</v>
      </c>
    </row>
    <row r="19" spans="1:12" x14ac:dyDescent="0.2">
      <c r="A19" t="s">
        <v>88</v>
      </c>
      <c r="B19" s="2" t="s">
        <v>78</v>
      </c>
      <c r="C19" s="2" t="s">
        <v>78</v>
      </c>
      <c r="D19" s="2" t="s">
        <v>78</v>
      </c>
      <c r="E19" s="2" t="s">
        <v>78</v>
      </c>
      <c r="F19" s="2" t="s">
        <v>78</v>
      </c>
      <c r="G19" s="2" t="s">
        <v>78</v>
      </c>
      <c r="H19" s="2" t="s">
        <v>78</v>
      </c>
      <c r="I19" s="2">
        <v>1193</v>
      </c>
      <c r="J19" s="2">
        <v>1250</v>
      </c>
      <c r="K19" s="2">
        <v>1242</v>
      </c>
      <c r="L19" s="2">
        <v>1262</v>
      </c>
    </row>
    <row r="20" spans="1:12" x14ac:dyDescent="0.2">
      <c r="A20" t="s">
        <v>89</v>
      </c>
      <c r="B20" s="2" t="s">
        <v>78</v>
      </c>
      <c r="C20" s="2" t="s">
        <v>78</v>
      </c>
      <c r="D20" s="2" t="s">
        <v>78</v>
      </c>
      <c r="E20" s="2" t="s">
        <v>78</v>
      </c>
      <c r="F20" s="2" t="s">
        <v>78</v>
      </c>
      <c r="G20" s="2" t="s">
        <v>78</v>
      </c>
      <c r="H20" s="2" t="s">
        <v>78</v>
      </c>
      <c r="I20" s="2">
        <v>6708</v>
      </c>
      <c r="J20" s="2">
        <v>6496</v>
      </c>
      <c r="K20" s="2">
        <v>6283</v>
      </c>
      <c r="L20" s="2">
        <v>6053</v>
      </c>
    </row>
    <row r="21" spans="1:12" x14ac:dyDescent="0.2">
      <c r="A21" t="s">
        <v>9</v>
      </c>
      <c r="B21" s="2">
        <v>4914</v>
      </c>
      <c r="C21" s="2">
        <v>6333</v>
      </c>
      <c r="D21" s="2">
        <v>5923</v>
      </c>
      <c r="E21" s="2">
        <v>5976</v>
      </c>
      <c r="F21" s="2">
        <v>6170</v>
      </c>
      <c r="G21" s="2">
        <v>6086</v>
      </c>
      <c r="H21" s="2">
        <v>6253</v>
      </c>
      <c r="I21" s="2">
        <v>6342</v>
      </c>
      <c r="J21" s="2">
        <v>6549</v>
      </c>
      <c r="K21" s="2">
        <v>5887</v>
      </c>
      <c r="L21" s="2">
        <v>5454</v>
      </c>
    </row>
    <row r="22" spans="1:12" x14ac:dyDescent="0.2">
      <c r="A22" t="s">
        <v>90</v>
      </c>
      <c r="B22" s="2" t="s">
        <v>78</v>
      </c>
      <c r="C22" s="2" t="s">
        <v>78</v>
      </c>
      <c r="D22" s="2" t="s">
        <v>78</v>
      </c>
      <c r="E22" s="2" t="s">
        <v>78</v>
      </c>
      <c r="F22" s="2" t="s">
        <v>78</v>
      </c>
      <c r="G22" s="2" t="s">
        <v>78</v>
      </c>
      <c r="H22" s="2" t="s">
        <v>78</v>
      </c>
      <c r="I22" s="2">
        <v>6003</v>
      </c>
      <c r="J22" s="2">
        <v>5918</v>
      </c>
      <c r="K22" s="2">
        <v>5897</v>
      </c>
      <c r="L22" s="2">
        <v>5608</v>
      </c>
    </row>
    <row r="23" spans="1:12" x14ac:dyDescent="0.2">
      <c r="A23" t="s">
        <v>91</v>
      </c>
      <c r="B23" s="2" t="s">
        <v>78</v>
      </c>
      <c r="C23" s="2" t="s">
        <v>78</v>
      </c>
      <c r="D23" s="2" t="s">
        <v>78</v>
      </c>
      <c r="E23" s="2" t="s">
        <v>78</v>
      </c>
      <c r="F23" s="2" t="s">
        <v>78</v>
      </c>
      <c r="G23" s="2" t="s">
        <v>78</v>
      </c>
      <c r="H23" s="2" t="s">
        <v>78</v>
      </c>
      <c r="I23" s="2">
        <v>221</v>
      </c>
      <c r="J23" s="2">
        <v>173</v>
      </c>
      <c r="K23" s="2">
        <v>122</v>
      </c>
      <c r="L23" s="2">
        <v>114</v>
      </c>
    </row>
    <row r="24" spans="1:12" x14ac:dyDescent="0.2">
      <c r="A24" t="s">
        <v>92</v>
      </c>
      <c r="B24" s="2" t="s">
        <v>78</v>
      </c>
      <c r="C24" s="2" t="s">
        <v>78</v>
      </c>
      <c r="D24" s="2" t="s">
        <v>78</v>
      </c>
      <c r="E24" s="2" t="s">
        <v>78</v>
      </c>
      <c r="F24" s="2" t="s">
        <v>78</v>
      </c>
      <c r="G24" s="2" t="s">
        <v>78</v>
      </c>
      <c r="H24" s="2" t="s">
        <v>78</v>
      </c>
      <c r="I24" s="2">
        <v>3580</v>
      </c>
      <c r="J24" s="2">
        <v>3745</v>
      </c>
      <c r="K24" s="2">
        <v>3721</v>
      </c>
      <c r="L24" s="2">
        <v>3716</v>
      </c>
    </row>
    <row r="25" spans="1:12" x14ac:dyDescent="0.2">
      <c r="A25" t="s">
        <v>93</v>
      </c>
      <c r="B25" s="2" t="s">
        <v>78</v>
      </c>
      <c r="C25" s="2" t="s">
        <v>78</v>
      </c>
      <c r="D25" s="2" t="s">
        <v>78</v>
      </c>
      <c r="E25" s="2" t="s">
        <v>78</v>
      </c>
      <c r="F25" s="2" t="s">
        <v>78</v>
      </c>
      <c r="G25" s="2" t="s">
        <v>78</v>
      </c>
      <c r="H25" s="2" t="s">
        <v>78</v>
      </c>
      <c r="I25" s="2">
        <v>3818</v>
      </c>
      <c r="J25" s="2">
        <v>3208</v>
      </c>
      <c r="K25" s="2">
        <v>2820</v>
      </c>
      <c r="L25" s="2">
        <v>2746</v>
      </c>
    </row>
    <row r="26" spans="1:12" x14ac:dyDescent="0.2">
      <c r="A26" t="s">
        <v>94</v>
      </c>
      <c r="B26" s="2">
        <v>2281</v>
      </c>
      <c r="C26" s="2">
        <v>95</v>
      </c>
      <c r="D26" s="2">
        <v>69</v>
      </c>
      <c r="E26" s="2">
        <v>96</v>
      </c>
      <c r="F26" s="2">
        <v>95</v>
      </c>
      <c r="G26" s="2">
        <v>67</v>
      </c>
      <c r="H26" s="2">
        <v>118</v>
      </c>
      <c r="I26" s="2" t="s">
        <v>78</v>
      </c>
      <c r="J26" s="2" t="s">
        <v>78</v>
      </c>
      <c r="K26" s="2" t="s">
        <v>78</v>
      </c>
      <c r="L26" s="2" t="s">
        <v>78</v>
      </c>
    </row>
    <row r="27" spans="1:12" x14ac:dyDescent="0.2">
      <c r="A27" t="s">
        <v>95</v>
      </c>
      <c r="B27" s="2">
        <v>1731</v>
      </c>
      <c r="C27" s="2">
        <v>293</v>
      </c>
      <c r="D27" s="2">
        <v>245</v>
      </c>
      <c r="E27" s="2">
        <v>307</v>
      </c>
      <c r="F27" s="2">
        <v>413</v>
      </c>
      <c r="G27" s="2">
        <v>426</v>
      </c>
      <c r="H27" s="2">
        <v>401</v>
      </c>
      <c r="I27" s="2" t="s">
        <v>78</v>
      </c>
      <c r="J27" s="2" t="s">
        <v>78</v>
      </c>
      <c r="K27" s="2" t="s">
        <v>78</v>
      </c>
      <c r="L27" s="2" t="s">
        <v>78</v>
      </c>
    </row>
    <row r="28" spans="1:12" x14ac:dyDescent="0.2">
      <c r="A28" t="s">
        <v>96</v>
      </c>
      <c r="B28" s="2">
        <v>13114</v>
      </c>
      <c r="C28" s="2">
        <v>14477</v>
      </c>
      <c r="D28" s="2">
        <v>14027</v>
      </c>
      <c r="E28" s="2">
        <v>13696</v>
      </c>
      <c r="F28" s="2">
        <v>13630</v>
      </c>
      <c r="G28" s="2">
        <v>13542</v>
      </c>
      <c r="H28" s="2">
        <v>13336</v>
      </c>
      <c r="I28" s="2" t="s">
        <v>78</v>
      </c>
      <c r="J28" s="2" t="s">
        <v>78</v>
      </c>
      <c r="K28" s="2" t="s">
        <v>78</v>
      </c>
      <c r="L28" s="2" t="s">
        <v>78</v>
      </c>
    </row>
    <row r="29" spans="1:12" x14ac:dyDescent="0.2">
      <c r="A29" t="s">
        <v>97</v>
      </c>
      <c r="B29" s="2">
        <v>5870</v>
      </c>
      <c r="C29" s="2">
        <v>8526</v>
      </c>
      <c r="D29" s="2">
        <v>8700</v>
      </c>
      <c r="E29" s="2">
        <v>8171</v>
      </c>
      <c r="F29" s="2">
        <v>8116</v>
      </c>
      <c r="G29" s="2">
        <v>8301</v>
      </c>
      <c r="H29" s="2">
        <v>8486</v>
      </c>
      <c r="I29" s="2" t="s">
        <v>78</v>
      </c>
      <c r="J29" s="2" t="s">
        <v>78</v>
      </c>
      <c r="K29" s="2" t="s">
        <v>78</v>
      </c>
      <c r="L29" s="2" t="s">
        <v>78</v>
      </c>
    </row>
    <row r="30" spans="1:12" x14ac:dyDescent="0.2">
      <c r="A30" t="s">
        <v>98</v>
      </c>
      <c r="B30" s="2">
        <v>2448</v>
      </c>
      <c r="C30" s="2">
        <v>3207</v>
      </c>
      <c r="D30" s="2">
        <v>3068</v>
      </c>
      <c r="E30" s="2">
        <v>2909</v>
      </c>
      <c r="F30" s="2">
        <v>2913</v>
      </c>
      <c r="G30" s="2">
        <v>2955</v>
      </c>
      <c r="H30" s="2">
        <v>2928</v>
      </c>
      <c r="I30" s="2" t="s">
        <v>78</v>
      </c>
      <c r="J30" s="2" t="s">
        <v>78</v>
      </c>
      <c r="K30" s="2" t="s">
        <v>78</v>
      </c>
      <c r="L30" s="2" t="s">
        <v>78</v>
      </c>
    </row>
    <row r="31" spans="1:12" x14ac:dyDescent="0.2">
      <c r="A31" t="s">
        <v>99</v>
      </c>
      <c r="B31" s="2">
        <v>29911</v>
      </c>
      <c r="C31" s="2">
        <v>27038</v>
      </c>
      <c r="D31" s="2">
        <v>27113</v>
      </c>
      <c r="E31" s="2">
        <v>28495</v>
      </c>
      <c r="F31" s="2">
        <v>29427</v>
      </c>
      <c r="G31" s="2">
        <v>30346</v>
      </c>
      <c r="H31" s="2">
        <v>31753</v>
      </c>
      <c r="I31" s="2" t="s">
        <v>78</v>
      </c>
      <c r="J31" s="2" t="s">
        <v>78</v>
      </c>
      <c r="K31" s="2" t="s">
        <v>78</v>
      </c>
      <c r="L31" s="2" t="s">
        <v>78</v>
      </c>
    </row>
    <row r="32" spans="1:12" x14ac:dyDescent="0.2">
      <c r="A32" t="s">
        <v>100</v>
      </c>
      <c r="B32" s="2">
        <v>1823</v>
      </c>
      <c r="C32" s="2">
        <v>2196</v>
      </c>
      <c r="D32" s="2">
        <v>2203</v>
      </c>
      <c r="E32" s="2">
        <v>2309</v>
      </c>
      <c r="F32" s="2">
        <v>2318</v>
      </c>
      <c r="G32" s="2">
        <v>2229</v>
      </c>
      <c r="H32" s="2">
        <v>2146</v>
      </c>
      <c r="I32" s="2" t="s">
        <v>78</v>
      </c>
      <c r="J32" s="2" t="s">
        <v>78</v>
      </c>
      <c r="K32" s="2" t="s">
        <v>78</v>
      </c>
      <c r="L32" s="2" t="s">
        <v>78</v>
      </c>
    </row>
    <row r="33" spans="1:12" x14ac:dyDescent="0.2">
      <c r="A33" t="s">
        <v>101</v>
      </c>
      <c r="B33" s="2">
        <v>23639</v>
      </c>
      <c r="C33" s="2">
        <v>20619</v>
      </c>
      <c r="D33" s="2">
        <v>21419</v>
      </c>
      <c r="E33" s="2">
        <v>22362</v>
      </c>
      <c r="F33" s="2">
        <v>22362</v>
      </c>
      <c r="G33" s="2">
        <v>22307</v>
      </c>
      <c r="H33" s="2">
        <v>23078</v>
      </c>
      <c r="I33" s="2" t="s">
        <v>78</v>
      </c>
      <c r="J33" s="2" t="s">
        <v>78</v>
      </c>
      <c r="K33" s="2" t="s">
        <v>78</v>
      </c>
      <c r="L33" s="2" t="s">
        <v>78</v>
      </c>
    </row>
    <row r="34" spans="1:12" x14ac:dyDescent="0.2">
      <c r="A34" t="s">
        <v>102</v>
      </c>
      <c r="B34" s="2">
        <v>4048</v>
      </c>
      <c r="C34" s="2">
        <v>6512</v>
      </c>
      <c r="D34" s="2">
        <v>6291</v>
      </c>
      <c r="E34" s="2">
        <v>6145</v>
      </c>
      <c r="F34" s="2">
        <v>6145</v>
      </c>
      <c r="G34" s="2">
        <v>6145</v>
      </c>
      <c r="H34" s="2">
        <v>6232</v>
      </c>
      <c r="I34" s="2" t="s">
        <v>78</v>
      </c>
      <c r="J34" s="2" t="s">
        <v>78</v>
      </c>
      <c r="K34" s="2" t="s">
        <v>78</v>
      </c>
      <c r="L34" s="2" t="s">
        <v>78</v>
      </c>
    </row>
    <row r="38" spans="1:12" x14ac:dyDescent="0.2">
      <c r="A38" s="9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">
      <c r="A39" s="9" t="s">
        <v>50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9" t="s">
        <v>41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9" t="s">
        <v>77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9" t="s">
        <v>54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 t="s">
        <v>82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5" spans="1:12" x14ac:dyDescent="0.2">
      <c r="A45" s="7" t="s">
        <v>167</v>
      </c>
    </row>
  </sheetData>
  <printOptions horizontalCentered="1" verticalCentered="1"/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 24, ALL COUNTIES</vt:lpstr>
      <vt:lpstr>CACHE CO</vt:lpstr>
      <vt:lpstr>DAVIS CO</vt:lpstr>
      <vt:lpstr>SALT LAKE CO</vt:lpstr>
      <vt:lpstr>UTAH CO</vt:lpstr>
      <vt:lpstr>WASHINGTON CO</vt:lpstr>
      <vt:lpstr>WEBER CO</vt:lpstr>
      <vt:lpstr>'TABLE 24, ALL COUNTIES'!Print_Area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2013-09-11T19:33:31Z</cp:lastPrinted>
  <dcterms:created xsi:type="dcterms:W3CDTF">2003-06-09T19:32:17Z</dcterms:created>
  <dcterms:modified xsi:type="dcterms:W3CDTF">2013-09-11T19:34:09Z</dcterms:modified>
</cp:coreProperties>
</file>