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1340" windowHeight="6795"/>
  </bookViews>
  <sheets>
    <sheet name="TABLE 17" sheetId="1" r:id="rId1"/>
  </sheets>
  <definedNames>
    <definedName name="_xlnm.Print_Area" localSheetId="0">'TABLE 17'!$A$1:$J$39</definedName>
  </definedNames>
  <calcPr calcId="144525"/>
</workbook>
</file>

<file path=xl/calcChain.xml><?xml version="1.0" encoding="utf-8"?>
<calcChain xmlns="http://schemas.openxmlformats.org/spreadsheetml/2006/main">
  <c r="G11" i="1" l="1"/>
  <c r="G9" i="1"/>
  <c r="I9" i="1"/>
  <c r="C9" i="1"/>
  <c r="E37" i="1"/>
  <c r="I37" i="1"/>
  <c r="E9" i="1"/>
  <c r="I17" i="1"/>
  <c r="I29" i="1"/>
  <c r="I13" i="1"/>
  <c r="I21" i="1"/>
  <c r="E29" i="1"/>
  <c r="E13" i="1"/>
  <c r="E31" i="1"/>
  <c r="I25" i="1"/>
  <c r="I33" i="1"/>
  <c r="E21" i="1"/>
  <c r="E15" i="1"/>
  <c r="E19" i="1"/>
  <c r="I11" i="1"/>
  <c r="I15" i="1"/>
  <c r="I19" i="1"/>
  <c r="I23" i="1"/>
  <c r="I27" i="1"/>
  <c r="I31" i="1"/>
  <c r="I35" i="1"/>
  <c r="E35" i="1"/>
  <c r="E17" i="1"/>
  <c r="E25" i="1"/>
  <c r="E33" i="1"/>
  <c r="E23" i="1"/>
  <c r="E11" i="1"/>
  <c r="E27" i="1"/>
</calcChain>
</file>

<file path=xl/sharedStrings.xml><?xml version="1.0" encoding="utf-8"?>
<sst xmlns="http://schemas.openxmlformats.org/spreadsheetml/2006/main" count="24" uniqueCount="22">
  <si>
    <t>Percent</t>
  </si>
  <si>
    <t>March</t>
  </si>
  <si>
    <t>Establishments</t>
  </si>
  <si>
    <t>of Total</t>
  </si>
  <si>
    <t>Employment</t>
  </si>
  <si>
    <t>0-500</t>
  </si>
  <si>
    <t>501-1,000</t>
  </si>
  <si>
    <t>1,001-1,500</t>
  </si>
  <si>
    <t>1,501-2,000</t>
  </si>
  <si>
    <t>2,001-2,500</t>
  </si>
  <si>
    <t>2,501-3,000</t>
  </si>
  <si>
    <t>3,001-3,500</t>
  </si>
  <si>
    <t>3,501-4,000</t>
  </si>
  <si>
    <t>4,001-4,500</t>
  </si>
  <si>
    <t>4,501-5,000</t>
  </si>
  <si>
    <t>Total</t>
  </si>
  <si>
    <t>5,001-5,500</t>
  </si>
  <si>
    <t>5,501-6,000</t>
  </si>
  <si>
    <t>Average Monthly Wage</t>
  </si>
  <si>
    <t>6,001-6,500</t>
  </si>
  <si>
    <t>6,501 + Over</t>
  </si>
  <si>
    <t>Source:  Utah Department of Workforce Services, Workforce Research &amp; Analysis, Annual Report of Labor Market Information, 2010.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</si>
</sst>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.5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19">
    <xf numFmtId="0" fontId="0" fillId="0" borderId="0" xfId="0"/>
    <xf numFmtId="164" fontId="0" fillId="0" borderId="0" xfId="0" applyNumberFormat="1"/>
    <xf numFmtId="3" fontId="0" fillId="0" borderId="0" xfId="0" applyNumberFormat="1"/>
    <xf numFmtId="3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/>
    <xf numFmtId="3" fontId="4" fillId="0" borderId="0" xfId="1" applyNumberFormat="1" applyFont="1" applyAlignment="1"/>
    <xf numFmtId="0" fontId="0" fillId="0" borderId="2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Border="1"/>
    <xf numFmtId="0" fontId="0" fillId="0" borderId="0" xfId="0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_A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1200150</xdr:colOff>
      <xdr:row>0</xdr:row>
      <xdr:rowOff>9525</xdr:rowOff>
    </xdr:from>
    <xdr:to>
      <xdr:col>7</xdr:col>
      <xdr:colOff>325755</xdr:colOff>
      <xdr:row>2</xdr:row>
      <xdr:rowOff>142875</xdr:rowOff>
    </xdr:to>
    <xdr:sp macro="" textlink="">
      <xdr:nvSpPr>
        <xdr:cNvPr id="2" name="TextBox 1"/>
        <xdr:cNvSpPr txBox="1"/>
      </xdr:nvSpPr>
      <xdr:spPr>
        <a:xfrm>
          <a:off x="1200150" y="9525"/>
          <a:ext cx="5040630" cy="457200"/>
        </a:xfrm>
        <a:prstGeom prst="rect">
          <a:avLst/>
        </a:prstGeom>
        <a:solidFill>
          <a:schemeClr val="lt1"/>
        </a:solidFill>
        <a:ln w="3175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latin typeface="Arial" pitchFamily="34" charset="0"/>
              <a:cs typeface="Arial" pitchFamily="34" charset="0"/>
            </a:rPr>
            <a:t>TABLE 17. UTAH ESTABLISHMENTS AND EMPLOYMENT</a:t>
          </a:r>
        </a:p>
        <a:p>
          <a:pPr algn="ctr"/>
          <a:r>
            <a:rPr lang="en-US" sz="1100" b="1">
              <a:latin typeface="Arial" pitchFamily="34" charset="0"/>
              <a:cs typeface="Arial" pitchFamily="34" charset="0"/>
            </a:rPr>
            <a:t>BY AVERAGE MONTHLY WAGE, FIRST QUARTER 2010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9"/>
  <sheetViews>
    <sheetView tabSelected="1" view="pageBreakPreview" zoomScale="60" zoomScaleNormal="100" workbookViewId="0">
      <selection activeCell="A4" sqref="A4:I4"/>
    </sheetView>
  </sheetViews>
  <sheetFormatPr defaultRowHeight="12.75" x14ac:dyDescent="0.2"/>
  <cols>
    <col min="1" max="1" width="21" customWidth="1"/>
    <col min="2" max="2" width="7.7109375" customWidth="1"/>
    <col min="3" max="3" width="14.85546875" customWidth="1"/>
    <col min="4" max="4" width="7.7109375" customWidth="1"/>
    <col min="5" max="5" width="14.85546875" customWidth="1"/>
    <col min="6" max="6" width="7.7109375" customWidth="1"/>
    <col min="7" max="7" width="14.85546875" customWidth="1"/>
    <col min="8" max="8" width="7.7109375" customWidth="1"/>
    <col min="9" max="9" width="14.85546875" customWidth="1"/>
  </cols>
  <sheetData>
    <row r="3" spans="1:10" x14ac:dyDescent="0.2">
      <c r="E3" s="1"/>
      <c r="F3" s="1"/>
    </row>
    <row r="4" spans="1:10" x14ac:dyDescent="0.2">
      <c r="A4" s="18"/>
      <c r="B4" s="17"/>
      <c r="C4" s="17"/>
      <c r="D4" s="17"/>
      <c r="E4" s="17"/>
      <c r="F4" s="17"/>
      <c r="G4" s="17"/>
      <c r="H4" s="17"/>
      <c r="I4" s="17"/>
    </row>
    <row r="5" spans="1:10" x14ac:dyDescent="0.2">
      <c r="E5" s="1"/>
      <c r="F5" s="1"/>
    </row>
    <row r="6" spans="1:10" x14ac:dyDescent="0.2">
      <c r="A6" s="12"/>
      <c r="B6" s="12"/>
      <c r="C6" s="12"/>
      <c r="D6" s="12"/>
      <c r="E6" s="14" t="s">
        <v>0</v>
      </c>
      <c r="F6" s="15"/>
      <c r="G6" s="13" t="s">
        <v>1</v>
      </c>
      <c r="H6" s="12"/>
      <c r="I6" s="13" t="s">
        <v>0</v>
      </c>
    </row>
    <row r="7" spans="1:10" s="16" customFormat="1" ht="13.5" thickBot="1" x14ac:dyDescent="0.25">
      <c r="A7" s="6" t="s">
        <v>18</v>
      </c>
      <c r="B7" s="6"/>
      <c r="C7" s="7" t="s">
        <v>2</v>
      </c>
      <c r="D7" s="6"/>
      <c r="E7" s="8" t="s">
        <v>3</v>
      </c>
      <c r="F7" s="9"/>
      <c r="G7" s="7" t="s">
        <v>4</v>
      </c>
      <c r="H7" s="6"/>
      <c r="I7" s="7" t="s">
        <v>3</v>
      </c>
    </row>
    <row r="8" spans="1:10" ht="13.5" thickTop="1" x14ac:dyDescent="0.2">
      <c r="E8" s="1"/>
      <c r="F8" s="1"/>
      <c r="J8" s="2"/>
    </row>
    <row r="9" spans="1:10" x14ac:dyDescent="0.2">
      <c r="A9" t="s">
        <v>15</v>
      </c>
      <c r="B9" s="2"/>
      <c r="C9" s="3">
        <f>SUM(C11:C37)</f>
        <v>80400</v>
      </c>
      <c r="D9" s="3"/>
      <c r="E9" s="4">
        <f>+C9/$C$9</f>
        <v>1</v>
      </c>
      <c r="F9" s="4"/>
      <c r="G9" s="3">
        <f>SUM(G11:G37)</f>
        <v>1168523</v>
      </c>
      <c r="H9" s="3"/>
      <c r="I9" s="4">
        <f>+G9/$G$9</f>
        <v>1</v>
      </c>
    </row>
    <row r="10" spans="1:10" x14ac:dyDescent="0.2">
      <c r="C10" s="5"/>
      <c r="D10" s="5"/>
      <c r="E10" s="5"/>
      <c r="F10" s="5"/>
      <c r="G10" s="5"/>
      <c r="H10" s="5"/>
      <c r="I10" s="4"/>
    </row>
    <row r="11" spans="1:10" x14ac:dyDescent="0.2">
      <c r="A11" t="s">
        <v>5</v>
      </c>
      <c r="C11" s="3">
        <v>4200</v>
      </c>
      <c r="D11" s="3"/>
      <c r="E11" s="4">
        <f t="shared" ref="E11:E37" si="0">+C11/$C$9</f>
        <v>5.2238805970149252E-2</v>
      </c>
      <c r="F11" s="4"/>
      <c r="G11" s="3">
        <f>27654-3462</f>
        <v>24192</v>
      </c>
      <c r="H11" s="3"/>
      <c r="I11" s="4">
        <f t="shared" ref="I11:I37" si="1">+G11/$G$9</f>
        <v>2.070305847638429E-2</v>
      </c>
    </row>
    <row r="12" spans="1:10" x14ac:dyDescent="0.2">
      <c r="C12" s="3"/>
      <c r="D12" s="3"/>
      <c r="E12" s="4"/>
      <c r="F12" s="4"/>
      <c r="G12" s="3"/>
      <c r="H12" s="3"/>
      <c r="I12" s="4"/>
    </row>
    <row r="13" spans="1:10" x14ac:dyDescent="0.2">
      <c r="A13" t="s">
        <v>6</v>
      </c>
      <c r="C13" s="3">
        <v>9636</v>
      </c>
      <c r="D13" s="3"/>
      <c r="E13" s="4">
        <f t="shared" si="0"/>
        <v>0.11985074626865672</v>
      </c>
      <c r="F13" s="4"/>
      <c r="G13" s="3">
        <v>111056</v>
      </c>
      <c r="H13" s="3"/>
      <c r="I13" s="4">
        <f t="shared" si="1"/>
        <v>9.5039635505676831E-2</v>
      </c>
    </row>
    <row r="14" spans="1:10" x14ac:dyDescent="0.2">
      <c r="C14" s="3"/>
      <c r="D14" s="3"/>
      <c r="E14" s="4"/>
      <c r="F14" s="4"/>
      <c r="G14" s="3"/>
      <c r="H14" s="3"/>
      <c r="I14" s="4"/>
    </row>
    <row r="15" spans="1:10" x14ac:dyDescent="0.2">
      <c r="A15" t="s">
        <v>7</v>
      </c>
      <c r="C15" s="3">
        <v>10195</v>
      </c>
      <c r="D15" s="3"/>
      <c r="E15" s="4">
        <f t="shared" si="0"/>
        <v>0.12680348258706467</v>
      </c>
      <c r="F15" s="4"/>
      <c r="G15" s="3">
        <v>141291</v>
      </c>
      <c r="H15" s="3"/>
      <c r="I15" s="4">
        <f t="shared" si="1"/>
        <v>0.12091417969522208</v>
      </c>
    </row>
    <row r="16" spans="1:10" x14ac:dyDescent="0.2">
      <c r="C16" s="3"/>
      <c r="D16" s="3"/>
      <c r="E16" s="4"/>
      <c r="F16" s="4"/>
      <c r="G16" s="3"/>
      <c r="H16" s="3"/>
      <c r="I16" s="4"/>
    </row>
    <row r="17" spans="1:9" x14ac:dyDescent="0.2">
      <c r="A17" t="s">
        <v>8</v>
      </c>
      <c r="C17" s="3">
        <v>9256</v>
      </c>
      <c r="D17" s="3"/>
      <c r="E17" s="4">
        <f t="shared" si="0"/>
        <v>0.11512437810945274</v>
      </c>
      <c r="F17" s="4"/>
      <c r="G17" s="3">
        <v>131548</v>
      </c>
      <c r="H17" s="3"/>
      <c r="I17" s="4">
        <f t="shared" si="1"/>
        <v>0.11257630359008766</v>
      </c>
    </row>
    <row r="18" spans="1:9" x14ac:dyDescent="0.2">
      <c r="C18" s="3"/>
      <c r="D18" s="3"/>
      <c r="E18" s="4"/>
      <c r="F18" s="4"/>
      <c r="G18" s="3"/>
      <c r="H18" s="3"/>
      <c r="I18" s="4"/>
    </row>
    <row r="19" spans="1:9" x14ac:dyDescent="0.2">
      <c r="A19" t="s">
        <v>9</v>
      </c>
      <c r="C19" s="3">
        <v>7956</v>
      </c>
      <c r="D19" s="3"/>
      <c r="E19" s="4">
        <f t="shared" si="0"/>
        <v>9.8955223880597021E-2</v>
      </c>
      <c r="F19" s="4"/>
      <c r="G19" s="3">
        <v>144126</v>
      </c>
      <c r="H19" s="3"/>
      <c r="I19" s="4">
        <f t="shared" si="1"/>
        <v>0.12334031936042338</v>
      </c>
    </row>
    <row r="20" spans="1:9" x14ac:dyDescent="0.2">
      <c r="C20" s="3"/>
      <c r="D20" s="3"/>
      <c r="E20" s="4"/>
      <c r="F20" s="4"/>
      <c r="G20" s="3"/>
      <c r="H20" s="3"/>
      <c r="I20" s="4"/>
    </row>
    <row r="21" spans="1:9" x14ac:dyDescent="0.2">
      <c r="A21" t="s">
        <v>10</v>
      </c>
      <c r="C21" s="3">
        <v>6749</v>
      </c>
      <c r="D21" s="3"/>
      <c r="E21" s="4">
        <f t="shared" si="0"/>
        <v>8.3942786069651748E-2</v>
      </c>
      <c r="F21" s="4"/>
      <c r="G21" s="3">
        <v>132407</v>
      </c>
      <c r="H21" s="3"/>
      <c r="I21" s="4">
        <f t="shared" si="1"/>
        <v>0.11331141962973772</v>
      </c>
    </row>
    <row r="22" spans="1:9" x14ac:dyDescent="0.2">
      <c r="C22" s="3"/>
      <c r="D22" s="3"/>
      <c r="E22" s="4"/>
      <c r="F22" s="4"/>
      <c r="G22" s="3"/>
      <c r="H22" s="3"/>
      <c r="I22" s="4"/>
    </row>
    <row r="23" spans="1:9" x14ac:dyDescent="0.2">
      <c r="A23" t="s">
        <v>11</v>
      </c>
      <c r="C23" s="3">
        <v>5046</v>
      </c>
      <c r="D23" s="3"/>
      <c r="E23" s="4">
        <f t="shared" si="0"/>
        <v>6.2761194029850753E-2</v>
      </c>
      <c r="F23" s="4"/>
      <c r="G23" s="3">
        <v>117458</v>
      </c>
      <c r="H23" s="3"/>
      <c r="I23" s="4">
        <f t="shared" si="1"/>
        <v>0.10051834666497793</v>
      </c>
    </row>
    <row r="24" spans="1:9" x14ac:dyDescent="0.2">
      <c r="C24" s="3"/>
      <c r="D24" s="3"/>
      <c r="E24" s="4"/>
      <c r="F24" s="4"/>
      <c r="G24" s="3"/>
      <c r="H24" s="3"/>
      <c r="I24" s="4"/>
    </row>
    <row r="25" spans="1:9" x14ac:dyDescent="0.2">
      <c r="A25" t="s">
        <v>12</v>
      </c>
      <c r="C25" s="3">
        <v>3517</v>
      </c>
      <c r="D25" s="3"/>
      <c r="E25" s="4">
        <f t="shared" si="0"/>
        <v>4.3743781094527361E-2</v>
      </c>
      <c r="F25" s="4"/>
      <c r="G25" s="3">
        <v>86868</v>
      </c>
      <c r="H25" s="3"/>
      <c r="I25" s="4">
        <f t="shared" si="1"/>
        <v>7.4340000154040617E-2</v>
      </c>
    </row>
    <row r="26" spans="1:9" x14ac:dyDescent="0.2">
      <c r="C26" s="3"/>
      <c r="D26" s="3"/>
      <c r="E26" s="4"/>
      <c r="F26" s="4"/>
      <c r="G26" s="3"/>
      <c r="H26" s="3"/>
      <c r="I26" s="4"/>
    </row>
    <row r="27" spans="1:9" x14ac:dyDescent="0.2">
      <c r="A27" t="s">
        <v>13</v>
      </c>
      <c r="C27" s="3">
        <v>2584</v>
      </c>
      <c r="D27" s="3"/>
      <c r="E27" s="4">
        <f t="shared" si="0"/>
        <v>3.2139303482587062E-2</v>
      </c>
      <c r="F27" s="4"/>
      <c r="G27" s="3">
        <v>65344</v>
      </c>
      <c r="H27" s="3"/>
      <c r="I27" s="4">
        <f t="shared" si="1"/>
        <v>5.5920165884625291E-2</v>
      </c>
    </row>
    <row r="28" spans="1:9" x14ac:dyDescent="0.2">
      <c r="C28" s="3"/>
      <c r="D28" s="3"/>
      <c r="E28" s="4"/>
      <c r="F28" s="4"/>
      <c r="G28" s="3"/>
      <c r="H28" s="3"/>
      <c r="I28" s="4"/>
    </row>
    <row r="29" spans="1:9" x14ac:dyDescent="0.2">
      <c r="A29" t="s">
        <v>14</v>
      </c>
      <c r="C29" s="3">
        <v>2085</v>
      </c>
      <c r="D29" s="3"/>
      <c r="E29" s="4">
        <f t="shared" si="0"/>
        <v>2.5932835820895523E-2</v>
      </c>
      <c r="F29" s="4"/>
      <c r="G29" s="3">
        <v>43983</v>
      </c>
      <c r="H29" s="3"/>
      <c r="I29" s="4">
        <f t="shared" si="1"/>
        <v>3.7639823948694209E-2</v>
      </c>
    </row>
    <row r="30" spans="1:9" x14ac:dyDescent="0.2">
      <c r="C30" s="3"/>
      <c r="D30" s="3"/>
      <c r="E30" s="4"/>
      <c r="F30" s="4"/>
      <c r="G30" s="3"/>
      <c r="H30" s="3"/>
      <c r="I30" s="4"/>
    </row>
    <row r="31" spans="1:9" x14ac:dyDescent="0.2">
      <c r="A31" t="s">
        <v>16</v>
      </c>
      <c r="C31" s="3">
        <v>1437</v>
      </c>
      <c r="D31" s="3"/>
      <c r="E31" s="4">
        <f t="shared" si="0"/>
        <v>1.7873134328358208E-2</v>
      </c>
      <c r="F31" s="4"/>
      <c r="G31" s="3">
        <v>56224</v>
      </c>
      <c r="H31" s="3"/>
      <c r="I31" s="4">
        <f t="shared" si="1"/>
        <v>4.8115441459004232E-2</v>
      </c>
    </row>
    <row r="32" spans="1:9" x14ac:dyDescent="0.2">
      <c r="C32" s="5"/>
      <c r="D32" s="5"/>
      <c r="E32" s="4"/>
      <c r="F32" s="4"/>
      <c r="G32" s="5"/>
      <c r="H32" s="5"/>
      <c r="I32" s="5"/>
    </row>
    <row r="33" spans="1:9" x14ac:dyDescent="0.2">
      <c r="A33" t="s">
        <v>17</v>
      </c>
      <c r="C33" s="3">
        <v>1237</v>
      </c>
      <c r="D33" s="3"/>
      <c r="E33" s="4">
        <f t="shared" si="0"/>
        <v>1.5385572139303482E-2</v>
      </c>
      <c r="F33" s="4"/>
      <c r="G33" s="3">
        <v>22154</v>
      </c>
      <c r="H33" s="3"/>
      <c r="I33" s="4">
        <f t="shared" si="1"/>
        <v>1.895897641723783E-2</v>
      </c>
    </row>
    <row r="34" spans="1:9" x14ac:dyDescent="0.2">
      <c r="C34" s="5"/>
      <c r="D34" s="5"/>
      <c r="E34" s="4"/>
      <c r="F34" s="4"/>
      <c r="G34" s="5"/>
      <c r="H34" s="5"/>
      <c r="I34" s="5"/>
    </row>
    <row r="35" spans="1:9" x14ac:dyDescent="0.2">
      <c r="A35" t="s">
        <v>19</v>
      </c>
      <c r="C35" s="3">
        <v>1056</v>
      </c>
      <c r="D35" s="3"/>
      <c r="E35" s="4">
        <f t="shared" si="0"/>
        <v>1.3134328358208954E-2</v>
      </c>
      <c r="F35" s="4"/>
      <c r="G35" s="3">
        <v>21979</v>
      </c>
      <c r="H35" s="3"/>
      <c r="I35" s="4">
        <f t="shared" si="1"/>
        <v>1.8809214709509355E-2</v>
      </c>
    </row>
    <row r="36" spans="1:9" x14ac:dyDescent="0.2">
      <c r="C36" s="5"/>
      <c r="D36" s="5"/>
      <c r="E36" s="4"/>
      <c r="F36" s="4"/>
      <c r="G36" s="5"/>
      <c r="H36" s="5"/>
      <c r="I36" s="4"/>
    </row>
    <row r="37" spans="1:9" x14ac:dyDescent="0.2">
      <c r="A37" t="s">
        <v>20</v>
      </c>
      <c r="C37" s="3">
        <v>15446</v>
      </c>
      <c r="D37" s="3"/>
      <c r="E37" s="4">
        <f t="shared" si="0"/>
        <v>0.19211442786069652</v>
      </c>
      <c r="F37" s="3"/>
      <c r="G37" s="3">
        <v>69893</v>
      </c>
      <c r="H37" s="5"/>
      <c r="I37" s="4">
        <f t="shared" si="1"/>
        <v>5.9813114504378602E-2</v>
      </c>
    </row>
    <row r="38" spans="1:9" x14ac:dyDescent="0.2">
      <c r="A38" s="11"/>
      <c r="B38" s="11"/>
      <c r="C38" s="2"/>
      <c r="D38" s="2"/>
      <c r="E38" s="1"/>
      <c r="F38" s="2"/>
      <c r="G38" s="2"/>
      <c r="I38" s="1"/>
    </row>
    <row r="39" spans="1:9" x14ac:dyDescent="0.2">
      <c r="A39" s="10" t="s">
        <v>21</v>
      </c>
      <c r="E39" s="1"/>
      <c r="F39" s="1"/>
    </row>
  </sheetData>
  <mergeCells count="1">
    <mergeCell ref="A4:I4"/>
  </mergeCells>
  <phoneticPr fontId="0" type="noConversion"/>
  <printOptions horizontalCentered="1" verticalCentered="1"/>
  <pageMargins left="0.75" right="0.25" top="0.75" bottom="0.75" header="0.3" footer="0.3"/>
  <pageSetup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17</vt:lpstr>
      <vt:lpstr>'TABLE 17'!Print_Area</vt:lpstr>
    </vt:vector>
  </TitlesOfParts>
  <Company>DWS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</dc:creator>
  <cp:lastModifiedBy>MeLauni Parks Jensen</cp:lastModifiedBy>
  <cp:lastPrinted>2012-02-17T20:28:39Z</cp:lastPrinted>
  <dcterms:created xsi:type="dcterms:W3CDTF">2003-11-13T18:44:38Z</dcterms:created>
  <dcterms:modified xsi:type="dcterms:W3CDTF">2012-02-17T20:28:44Z</dcterms:modified>
</cp:coreProperties>
</file>