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6E88BF0B-9376-4CC8-9419-CE9A0B3894A7}" xr6:coauthVersionLast="36" xr6:coauthVersionMax="36" xr10:uidLastSave="{00000000-0000-0000-0000-000000000000}"/>
  <bookViews>
    <workbookView xWindow="0" yWindow="0" windowWidth="28800" windowHeight="12675" activeTab="5" xr2:uid="{00000000-000D-0000-FFFF-FFFF00000000}"/>
  </bookViews>
  <sheets>
    <sheet name="Table 5" sheetId="5" r:id="rId1"/>
    <sheet name="Pivot Table" sheetId="4" r:id="rId2"/>
    <sheet name="Data" sheetId="1" r:id="rId3"/>
    <sheet name="Table 5 2021" sheetId="11" r:id="rId4"/>
    <sheet name="2022" sheetId="14" r:id="rId5"/>
    <sheet name="Sheet1" sheetId="15" r:id="rId6"/>
    <sheet name="Sheet2" sheetId="16" r:id="rId7"/>
    <sheet name="Query" sheetId="6" state="hidden" r:id="rId8"/>
  </sheets>
  <definedNames>
    <definedName name="_xlnm._FilterDatabase" localSheetId="2" hidden="1">Data!$A$1:$I$413</definedName>
    <definedName name="_xlnm._FilterDatabase" localSheetId="1" hidden="1">'Pivot Table'!$F$4:$N$4</definedName>
    <definedName name="_xlnm.Print_Area" localSheetId="4">'2022'!$A$1:$E$607</definedName>
  </definedNames>
  <calcPr calcId="191029"/>
  <pivotCaches>
    <pivotCache cacheId="12" r:id="rId9"/>
    <pivotCache cacheId="13" r:id="rId10"/>
    <pivotCache cacheId="14" r:id="rId11"/>
  </pivotCaches>
</workbook>
</file>

<file path=xl/calcChain.xml><?xml version="1.0" encoding="utf-8"?>
<calcChain xmlns="http://schemas.openxmlformats.org/spreadsheetml/2006/main">
  <c r="I73" i="1" l="1"/>
  <c r="I268" i="1"/>
  <c r="I202" i="1"/>
  <c r="I60" i="1" l="1"/>
  <c r="I4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01BD752-89F8-42F2-A1D7-23A9064EF6ED}" keepAlive="1" name="Query - STEP 2 - QCEW Annual Report Alternate tbl 5" description="Connection to the 'STEP 2 - QCEW Annual Report Alternate tbl 5' query in the workbook." type="5" refreshedVersion="6" background="1" saveData="1">
    <dbPr connection="Provider=Microsoft.Mashup.OleDb.1;Data Source=$Workbook$;Location=STEP 2 - QCEW Annual Report Alternate tbl 5;Extended Properties=&quot;&quot;" command="SELECT * FROM [STEP 2 - QCEW Annual Report Alternate tbl 5]"/>
  </connection>
  <connection id="2" xr16:uid="{F7C5666F-7BDC-460B-BECA-221AAE1F620C}" keepAlive="1" name="Query - STEP 2 possible" description="Connection to the 'STEP 2 possible' query in the workbook." type="5" refreshedVersion="6" background="1" saveData="1">
    <dbPr connection="Provider=Microsoft.Mashup.OleDb.1;Data Source=$Workbook$;Location=&quot;STEP 2 possible&quot;;Extended Properties=&quot;&quot;" command="SELECT * FROM [STEP 2 possible]"/>
  </connection>
</connections>
</file>

<file path=xl/sharedStrings.xml><?xml version="1.0" encoding="utf-8"?>
<sst xmlns="http://schemas.openxmlformats.org/spreadsheetml/2006/main" count="4533" uniqueCount="587">
  <si>
    <t>YEAR</t>
  </si>
  <si>
    <t>OWNERSHIP</t>
  </si>
  <si>
    <t>NAICS_SUPER</t>
  </si>
  <si>
    <t>NAICS_2_CD</t>
  </si>
  <si>
    <t>NAICS_3</t>
  </si>
  <si>
    <t>NAICS_4</t>
  </si>
  <si>
    <t>AVG_EMP</t>
  </si>
  <si>
    <t>TOTWAGE</t>
  </si>
  <si>
    <t>CNT_ESTABS</t>
  </si>
  <si>
    <t>Private</t>
  </si>
  <si>
    <t>31-33 - MANUFACTURING</t>
  </si>
  <si>
    <t>31-33</t>
  </si>
  <si>
    <t>311 - Food Manufacturing</t>
  </si>
  <si>
    <t>3119 - Other Food Manufacturing</t>
  </si>
  <si>
    <t>Federal</t>
  </si>
  <si>
    <t>92 - PUBLIC ADMINISTRATION</t>
  </si>
  <si>
    <t>926 - Administration of Economic Programs</t>
  </si>
  <si>
    <t>9261 - Administration of Economic Program</t>
  </si>
  <si>
    <t>State</t>
  </si>
  <si>
    <t>624 - Social Assistance</t>
  </si>
  <si>
    <t>6243 - Vocational Rehabilitation Services</t>
  </si>
  <si>
    <t>524 - Insurance Carriers and Related Activities</t>
  </si>
  <si>
    <t>5241 - Insurance Carriers</t>
  </si>
  <si>
    <t>522 - Credit Intermediation and Related Activities</t>
  </si>
  <si>
    <t>5222 - Nondepository Credit Intermediation</t>
  </si>
  <si>
    <t>339 - Miscellaneous Manufacturing</t>
  </si>
  <si>
    <t>3399 - Other Miscellaneous Manufacturing</t>
  </si>
  <si>
    <t>48-49 - TRANSPORTATION AND WAREHOUSE</t>
  </si>
  <si>
    <t>48-49</t>
  </si>
  <si>
    <t>486 - Pipeline Transportation</t>
  </si>
  <si>
    <t>4861 - Pipeline Transportation of Crude Oil</t>
  </si>
  <si>
    <t>485 - Transit and Ground Passenger Transportation</t>
  </si>
  <si>
    <t>4855 - Charter Bus Industry</t>
  </si>
  <si>
    <t>44-45 - RETAIL TRADE</t>
  </si>
  <si>
    <t>44-45</t>
  </si>
  <si>
    <t>325 - Chemical Manufacturing</t>
  </si>
  <si>
    <t>3259 - Other Chemical Product and Preparation Manufacturing</t>
  </si>
  <si>
    <t>Local</t>
  </si>
  <si>
    <t>6242 - Community Food and Housing and Emergency and Other Relief Services</t>
  </si>
  <si>
    <t>42 - WHOLESALE TRADE</t>
  </si>
  <si>
    <t>424 - Merchant Wholesalers Nondurable Goods</t>
  </si>
  <si>
    <t>4249 - Miscellaneous Nondurable Goods Merchant Wholesalers</t>
  </si>
  <si>
    <t>52 - FINANCES AND INSURANCE</t>
  </si>
  <si>
    <t>334 - Computer and Electronic Product Manufacturing</t>
  </si>
  <si>
    <t>3346 - Manufacturing and Reproducing Magnetic and Optical Media</t>
  </si>
  <si>
    <t>3343 - Audio and Video Equipment Manufacturing</t>
  </si>
  <si>
    <t>321 - Wood Product Manufacturing</t>
  </si>
  <si>
    <t>3219 - Other Wood Product Manufacturing</t>
  </si>
  <si>
    <t>922 - Justice Public Order and Safety Activities</t>
  </si>
  <si>
    <t>9221 - Justice Public Order and Safety Activities</t>
  </si>
  <si>
    <t>621 - Ambulatory Health Care Services</t>
  </si>
  <si>
    <t>6214 - Outpatient Care Centers</t>
  </si>
  <si>
    <t>493 - Warehousing and Storage</t>
  </si>
  <si>
    <t>4931 - Warehousing and Storage</t>
  </si>
  <si>
    <t>4852 - Interurban and Rural Bus Transportation</t>
  </si>
  <si>
    <t>314 - Textile Product Mills</t>
  </si>
  <si>
    <t>3149 - Other Textile Product Mills</t>
  </si>
  <si>
    <t>54 - PROFESSIONAL, SCIENTIFIC AND TECHNICAL SERVICES</t>
  </si>
  <si>
    <t>541 - Professional Scientific and Technical Services</t>
  </si>
  <si>
    <t>5413 - Architectural Engineering and Related Services</t>
  </si>
  <si>
    <t>81 - OTHER SERVICES</t>
  </si>
  <si>
    <t>812 - Personal and Laundry Services</t>
  </si>
  <si>
    <t>8129 - Other Personal Services</t>
  </si>
  <si>
    <t>8123 - Drycleaning and Laundry Services</t>
  </si>
  <si>
    <t>8121 - Personal Care Services</t>
  </si>
  <si>
    <t>336 - Transportation Equipment Manufacturing</t>
  </si>
  <si>
    <t>3363 - Motor Vehicle Parts Manufacturing</t>
  </si>
  <si>
    <t>332 - Fabricated Metal Product Manufacturing</t>
  </si>
  <si>
    <t>3327 - Machine Shops; Turned Product; and Screw Nut and Bolt Manufacturing</t>
  </si>
  <si>
    <t>611 - Educational Services</t>
  </si>
  <si>
    <t>6111 - Elementary and Secondary Schools</t>
  </si>
  <si>
    <t>335 - Electrical Equipment Appliance and Component Manufacturing</t>
  </si>
  <si>
    <t>3352 - Household Appliance Manufacturing</t>
  </si>
  <si>
    <t>237 - Heavy and Civil Engineering Construction</t>
  </si>
  <si>
    <t>2371 - Utility System Construction</t>
  </si>
  <si>
    <t>236 - Construction of Buildings</t>
  </si>
  <si>
    <t>2361 - Residential Building Construction</t>
  </si>
  <si>
    <t>56 - ADMINISTRATION AND SUPPORT, WASTE MANAGEMENT AND REMEDIAL SERVICES</t>
  </si>
  <si>
    <t>561 - Administrative and Support Services</t>
  </si>
  <si>
    <t>5613 - Employment Services</t>
  </si>
  <si>
    <t>72 - ACCOMMODATION AND FOOD SERVICES</t>
  </si>
  <si>
    <t>721 - Accommodation</t>
  </si>
  <si>
    <t>7212 - RV (Recreational Vehicle) Parks and Recreational Camps</t>
  </si>
  <si>
    <t>62 - HEALTH CARE AND SOCIAL ASSISTANCE</t>
  </si>
  <si>
    <t>6213 - Offices of Other Health Practitioners</t>
  </si>
  <si>
    <t>622 - Hospitals</t>
  </si>
  <si>
    <t>6221 - General Medical and Surgical Hospitals</t>
  </si>
  <si>
    <t>331 - Primary Metal Manufacturing</t>
  </si>
  <si>
    <t>3314 - Nonferrous Metal (except Aluminum) Production and Processing</t>
  </si>
  <si>
    <t>4241 - Paper and Paper Product Merchant Wholesalers</t>
  </si>
  <si>
    <t>51 - INFORMATION</t>
  </si>
  <si>
    <t>6219 - Other Ambulatory Health Care Services</t>
  </si>
  <si>
    <t>531 - Real Estate</t>
  </si>
  <si>
    <t>5311 - Lessors of Real Estate</t>
  </si>
  <si>
    <t>4242 - Drugs and Druggists' Sundries Merchant Wholesalers</t>
  </si>
  <si>
    <t>523 - Securities Commodity Contracts and Other Financial Investments and Related Activities</t>
  </si>
  <si>
    <t>5231 - Securities and Commodity Contracts Intermediation and Brokerage</t>
  </si>
  <si>
    <t>488 - Support Activities for Transportation</t>
  </si>
  <si>
    <t>4883 - Support Activities for Water Transportation</t>
  </si>
  <si>
    <t>517 - Telecommunications</t>
  </si>
  <si>
    <t>5174 - Satellite Telecommunications</t>
  </si>
  <si>
    <t>53 - REAL ESTATE, RENTAL AND LEASING</t>
  </si>
  <si>
    <t>5312 - Offices of Real Estate Agents and Brokers</t>
  </si>
  <si>
    <t>6117 - Educational Support Services</t>
  </si>
  <si>
    <t>5416 - Management Scientific and Technical Consulting Services</t>
  </si>
  <si>
    <t>491 - Postal Service</t>
  </si>
  <si>
    <t>4911 - Postal Service</t>
  </si>
  <si>
    <t>3256 - Soap Cleaning Compound and Toilet Preparation Manufacturing</t>
  </si>
  <si>
    <t>113 - Forestry and Logging</t>
  </si>
  <si>
    <t>1133 - Logging</t>
  </si>
  <si>
    <t>4882 - Support Activities for Rail Transportation</t>
  </si>
  <si>
    <t>3253 - Pesticide Fertilizer and Other Agricultural Chemical Manufacturing</t>
  </si>
  <si>
    <t>313 - Textile Mills</t>
  </si>
  <si>
    <t>3132 - Fabric Mills</t>
  </si>
  <si>
    <t>712 - Museums Historical Sites and Similar Institutions</t>
  </si>
  <si>
    <t>7121 - Museums Historical Sites and Similar Institutions</t>
  </si>
  <si>
    <t>6241 - Individual and Family Services</t>
  </si>
  <si>
    <t>333 - Machinery Manufacturing</t>
  </si>
  <si>
    <t>3339 - Other General Purpose Machinery Manufacturing</t>
  </si>
  <si>
    <t>3141 - Textile Furnishings Mills</t>
  </si>
  <si>
    <t>482 - Rail Transportation</t>
  </si>
  <si>
    <t>4821 - Rail Transportation</t>
  </si>
  <si>
    <t>21 - MINING</t>
  </si>
  <si>
    <t>212 - Mining (except Oil and Gas)</t>
  </si>
  <si>
    <t>2123 - Nonmetallic Mineral Mining and Quarrying</t>
  </si>
  <si>
    <t>3342 - Communications Equipment Manufacturing</t>
  </si>
  <si>
    <t>924 - Administration of Environmental Quality Programs</t>
  </si>
  <si>
    <t>9241 - Administration of Environmental Quality Programs</t>
  </si>
  <si>
    <t>711 - Performing Arts Spectator Sports and Related Industries</t>
  </si>
  <si>
    <t>7113 - Promoters of Performing Arts Sports and Similar Events</t>
  </si>
  <si>
    <t>5419 - Other Professional Scientific and Technical Services</t>
  </si>
  <si>
    <t>4859 - Other Transit and Ground Passenger Transportation</t>
  </si>
  <si>
    <t>923 - Administration of Human Resource Programs</t>
  </si>
  <si>
    <t>9231 - Administration of Human Resource Programs</t>
  </si>
  <si>
    <t>315 - Apparel Manufacturing</t>
  </si>
  <si>
    <t>3152 - Cut and Sew Apparel Manufacturing</t>
  </si>
  <si>
    <t>487 - Scenic and Sightseeing Transportation</t>
  </si>
  <si>
    <t>4871 - Scenic and Sightseeing Transportation Land</t>
  </si>
  <si>
    <t>481 - Air Transportation</t>
  </si>
  <si>
    <t>4812 - Nonscheduled Air Transportation</t>
  </si>
  <si>
    <t>512 - Motion Picture and Sound Recording Industries</t>
  </si>
  <si>
    <t>5121 - Motion Picture and Video Industries</t>
  </si>
  <si>
    <t>326 - Plastics and Rubber Products Manufacturing</t>
  </si>
  <si>
    <t>3261 - Plastics Product Manufacturing</t>
  </si>
  <si>
    <t>6116 - Other Schools and Instruction</t>
  </si>
  <si>
    <t>5617 - Services to Buildings and Dwellings</t>
  </si>
  <si>
    <t>5313 - Activities Related to Real Estate</t>
  </si>
  <si>
    <t>337 - Furniture and Related Product Manufacturing</t>
  </si>
  <si>
    <t>3372 - Office Furniture (including Fixtures) Manufacturing</t>
  </si>
  <si>
    <t>3111 - Animal Food Manufacturing</t>
  </si>
  <si>
    <t>423 - Merchant Wholesalers Durable Goods</t>
  </si>
  <si>
    <t>4236 - Electrical and Electronic Goods Merchant Wholesalers</t>
  </si>
  <si>
    <t>5223 - Activities Related to Credit Intermediation</t>
  </si>
  <si>
    <t>312 - Beverage and Tobacco Product Manufacturing</t>
  </si>
  <si>
    <t>3122 - Tobacco Manufacturing</t>
  </si>
  <si>
    <t>5122 - Sound Recording Industries</t>
  </si>
  <si>
    <t>713 - Amusement Gambling and Recreation Industries</t>
  </si>
  <si>
    <t>7139 - Other Amusement and Recreation Industries</t>
  </si>
  <si>
    <t>6113 - Colleges Universities and Professional Schools</t>
  </si>
  <si>
    <t>61 - EDUCATIONAL SERVICE</t>
  </si>
  <si>
    <t>6114 - Business Schools and Computer and Management Training</t>
  </si>
  <si>
    <t>532 - Rental and Leasing Services</t>
  </si>
  <si>
    <t>5323 - General Rental Centers</t>
  </si>
  <si>
    <t>623 - Nursing and Residential Care Facilities</t>
  </si>
  <si>
    <t>6232 - Residential Mental Retardation Mental Health and Substance Abuse Facilities</t>
  </si>
  <si>
    <t>22 - UTILITIES</t>
  </si>
  <si>
    <t>221 - Utilities</t>
  </si>
  <si>
    <t>2211 - Electric Power Generation Transmission and Distribution</t>
  </si>
  <si>
    <t>71 - ARTS, ENTERTAINMENT AND RECREATION</t>
  </si>
  <si>
    <t>7111 - Performing Arts Companies</t>
  </si>
  <si>
    <t>23 - CONSTRUCTION</t>
  </si>
  <si>
    <t>722 - Food Services and Drinking Places</t>
  </si>
  <si>
    <t>7225 - Restaurants and Other Eating Places</t>
  </si>
  <si>
    <t>322 - Paper Manufacturing</t>
  </si>
  <si>
    <t>3221 - Pulp Paper and Paperboard Mills</t>
  </si>
  <si>
    <t>445 - Food and Beverage Stores</t>
  </si>
  <si>
    <t>4451 - Grocery Stores</t>
  </si>
  <si>
    <t>3322 - Cutlery and Handtool Manufacturing</t>
  </si>
  <si>
    <t>3252 - Resin Synthetic Rubber and Artificial Synthetic Fibers and Filaments Manufacturing</t>
  </si>
  <si>
    <t>3116 - Animal Slaughtering and Processing</t>
  </si>
  <si>
    <t>5611 - Office Administrative Services</t>
  </si>
  <si>
    <t>7224 - Drinking Places (Alcoholic Beverages)</t>
  </si>
  <si>
    <t>2362 - Nonresidential Building Construction</t>
  </si>
  <si>
    <t>3321 - Forging and Stamping</t>
  </si>
  <si>
    <t>3112 - Grain and Oilseed Milling</t>
  </si>
  <si>
    <t>5615 - Travel Arrangement and Reservation Services</t>
  </si>
  <si>
    <t>3151 - Apparel Knitting Mills</t>
  </si>
  <si>
    <t>3113 - Sugar and Confectionery Product Manufacturing</t>
  </si>
  <si>
    <t>324 - Petroleum and Coal Products Manufacturing</t>
  </si>
  <si>
    <t>3241 - Petroleum and Coal Products Manufacturing</t>
  </si>
  <si>
    <t>4851 - Urban Transit Systems</t>
  </si>
  <si>
    <t>927 - Space Research and Technology</t>
  </si>
  <si>
    <t>9271 - Space Research and Technology</t>
  </si>
  <si>
    <t>6115 - Technical and Trade Schools</t>
  </si>
  <si>
    <t>441 - Motor Vehicle and Parts Dealers</t>
  </si>
  <si>
    <t>4412 - Other Motor Vehicle Dealers</t>
  </si>
  <si>
    <t>7112 - Spectator Sports</t>
  </si>
  <si>
    <t>7211 - Traveler Accommodation</t>
  </si>
  <si>
    <t>211 - Oil and Gas Extraction</t>
  </si>
  <si>
    <t>2111 - Oil and Gas Extraction</t>
  </si>
  <si>
    <t>4413 - Automotive Parts Accessories and Tire Stores</t>
  </si>
  <si>
    <t>6233 - Community Care Facilities for the Elderly</t>
  </si>
  <si>
    <t>813 - Religious Grantmaking Civic Professional and Similar Organizations</t>
  </si>
  <si>
    <t>8134 - Civic and Social Organizations</t>
  </si>
  <si>
    <t>5418 - Advertising Public Relations and Related Services</t>
  </si>
  <si>
    <t>3118 - Bakeries and Tortilla Manufacturing</t>
  </si>
  <si>
    <t>444 - Building Material and Garden Equipment and Supplies Dealers</t>
  </si>
  <si>
    <t>4441 - Building Material and Supplies Dealers</t>
  </si>
  <si>
    <t>2372 - Land Subdivision</t>
  </si>
  <si>
    <t>3114 - Fruit and Vegetable Preserving and Specialty Food Manufacturing</t>
  </si>
  <si>
    <t>525 - Funds Trusts and Other Financial Vehicles</t>
  </si>
  <si>
    <t>5251 - Insurance and Employee Benefit Funds</t>
  </si>
  <si>
    <t>5242 - Agencies Brokerages and Other Insurance Related Activities</t>
  </si>
  <si>
    <t>4881 - Support Activities for Air Transportation</t>
  </si>
  <si>
    <t>7213 - Rooming and Boarding Houses</t>
  </si>
  <si>
    <t>238 - Specialty Trade Contractors</t>
  </si>
  <si>
    <t>2381 - Foundation Structure and Building Exterior Contractors</t>
  </si>
  <si>
    <t>921 - Executive Legislative and Other General Government Support</t>
  </si>
  <si>
    <t>9211 - Executive Legislative and Other General Government Support</t>
  </si>
  <si>
    <t>5239 - Other Financial Investment Activities</t>
  </si>
  <si>
    <t>562 - Waste Management and Remediation Services</t>
  </si>
  <si>
    <t>5621 - Waste Collection</t>
  </si>
  <si>
    <t>811 - Repair and Maintenance</t>
  </si>
  <si>
    <t>8111 - Automotive Repair and Maintenance</t>
  </si>
  <si>
    <t>4453 - Beer Wine and Liquor Stores</t>
  </si>
  <si>
    <t>4237 - Hardware and Plumbing and Heating Equipment and Supplies Merchant Wholesalers</t>
  </si>
  <si>
    <t>6215 - Medical and Diagnostic Laboratories</t>
  </si>
  <si>
    <t>3335 - Metalworking Machinery Manufacturing</t>
  </si>
  <si>
    <t>3331 - Agriculture Construction and Mining Machinery Manufacturing</t>
  </si>
  <si>
    <t>3324 - Boiler Tank and Shipping Container Manufacturing</t>
  </si>
  <si>
    <t>3366 - Ship and Boat Building</t>
  </si>
  <si>
    <t>4884 - Support Activities for Road Transportation</t>
  </si>
  <si>
    <t>8133 - Social Advocacy Organizations</t>
  </si>
  <si>
    <t>323 - Printing and Related Support Activities</t>
  </si>
  <si>
    <t>3231 - Printing and Related Support Activities</t>
  </si>
  <si>
    <t>3133 - Textile and Fabric Finishing and Fabric Coating Mills</t>
  </si>
  <si>
    <t>5221 - Depository Credit Intermediation</t>
  </si>
  <si>
    <t>316 - Leather and Allied Product Manufacturing</t>
  </si>
  <si>
    <t>3169 - Other Leather and Allied Product Manufacturing</t>
  </si>
  <si>
    <t>4869 - Other Pipeline Transportation</t>
  </si>
  <si>
    <t>3115 - Dairy Product Manufacturing</t>
  </si>
  <si>
    <t>8122 - Death Care Services</t>
  </si>
  <si>
    <t>519 - Other Information Services</t>
  </si>
  <si>
    <t>8131 - Religious Organizations</t>
  </si>
  <si>
    <t>6244 - Child Day Care Services</t>
  </si>
  <si>
    <t>7115 - Independent Artists Writers and Performers</t>
  </si>
  <si>
    <t>2121 - Coal Mining</t>
  </si>
  <si>
    <t xml:space="preserve">8113 - </t>
  </si>
  <si>
    <t>2373 - Highway Street and Bridge Construction</t>
  </si>
  <si>
    <t>928 - National Security and International Affairs</t>
  </si>
  <si>
    <t>9281 - National Security and International Affairs</t>
  </si>
  <si>
    <t>4239 - Miscellaneous Durable Goods Merchant Wholesalers</t>
  </si>
  <si>
    <t>5622 - Waste Treatment and Disposal</t>
  </si>
  <si>
    <t>4889 - Other Support Activities for Transportation</t>
  </si>
  <si>
    <t>3254 - Pharmaceutical and Medicine Manufacturing</t>
  </si>
  <si>
    <t>5629 - Remediation and Other Waste Management Services</t>
  </si>
  <si>
    <t>6211 - Offices of Physicians</t>
  </si>
  <si>
    <t>4862 - Pipeline Transportation of Natural Gas</t>
  </si>
  <si>
    <t>3222 - Converted Paper Product Manufacturing</t>
  </si>
  <si>
    <t>3211 - Sawmills and Wood Preservation</t>
  </si>
  <si>
    <t>3369 - Other Transportation Equipment Manufacturing</t>
  </si>
  <si>
    <t>3362 - Motor Vehicle Body and Trailer Manufacturing</t>
  </si>
  <si>
    <t>492 - Couriers and Messengers</t>
  </si>
  <si>
    <t>4922 - Local Messengers and Local Delivery</t>
  </si>
  <si>
    <t>484 - Truck Transportation</t>
  </si>
  <si>
    <t>4842 - Specialized Freight Trucking</t>
  </si>
  <si>
    <t>5411 - Legal Services</t>
  </si>
  <si>
    <t>3212 - Veneer Plywood and Engineered Wood Product Manufacturing</t>
  </si>
  <si>
    <t>327 - Nonmetallic Mineral Product Manufacturing</t>
  </si>
  <si>
    <t>3279 - Other Nonmetallic Mineral Product Manufacturing</t>
  </si>
  <si>
    <t>3262 - Rubber Product Manufacturing</t>
  </si>
  <si>
    <t>7114 - Agents and Managers for Artists Athletes Entertainers and Other Public Figures</t>
  </si>
  <si>
    <t>4921 - Couriers and Express Delivery Services</t>
  </si>
  <si>
    <t>3341 - Computer and Peripheral Equipment Manufacturing</t>
  </si>
  <si>
    <t>3315 - Foundries</t>
  </si>
  <si>
    <t>3359 - Other Electrical Equipment and Component Manufacturing</t>
  </si>
  <si>
    <t>5417 - Scientific Research and Development Services</t>
  </si>
  <si>
    <t>4854 - School and Employee Bus Transportation</t>
  </si>
  <si>
    <t>6216 - Home Health Care Services</t>
  </si>
  <si>
    <t>5324 - Commercial and Industrial Machinery and Equipment Rental and Leasing</t>
  </si>
  <si>
    <t>518 - Data Processing Hosting and Related Services</t>
  </si>
  <si>
    <t>5182 - Data Processing Hosting and Related Services</t>
  </si>
  <si>
    <t>3274 - Lime and Gypsum Product Manufacturing</t>
  </si>
  <si>
    <t>3272 - Glass and Glass Product Manufacturing</t>
  </si>
  <si>
    <t>7223 - Special Food Services</t>
  </si>
  <si>
    <t>2122 - Metal Ore Mining</t>
  </si>
  <si>
    <t>8132 - Grantmaking and Giving Services</t>
  </si>
  <si>
    <t>2383 - Building Finishing Contractors</t>
  </si>
  <si>
    <t>213 - Support Activities for Mining</t>
  </si>
  <si>
    <t>2131 - Support Activities for Mining</t>
  </si>
  <si>
    <t>6222 - Psychiatric and Substance Abuse Hospitals</t>
  </si>
  <si>
    <t>2212 - Natural Gas Distribution</t>
  </si>
  <si>
    <t>3333 - Commercial and Service Industry Machinery Manufacturing</t>
  </si>
  <si>
    <t>3312 - Steel Product Manufacturing from Purchased Steel</t>
  </si>
  <si>
    <t>3117 - Seafood Product Preparation and Packaging</t>
  </si>
  <si>
    <t>3379 - Other Furniture Related Product Manufacturing</t>
  </si>
  <si>
    <t>3329 - Other Fabricated Metal Product Manufacturing</t>
  </si>
  <si>
    <t>5415 - Computer Systems Design and Related Services</t>
  </si>
  <si>
    <t>4442 - Lawn and Garden Equipment and Supplies Stores</t>
  </si>
  <si>
    <t>3351 - Electric Lighting Equipment Manufacturing</t>
  </si>
  <si>
    <t>3334 - Ventilation Heating Air-Conditioning and Commercial Refrigeration Equipment Manufacturing</t>
  </si>
  <si>
    <t>3121 - Beverage Manufacturing</t>
  </si>
  <si>
    <t>3313 - Alumina and Aluminum Production and Processing</t>
  </si>
  <si>
    <t>3273 - Cement and Concrete Product Manufacturing</t>
  </si>
  <si>
    <t>4238 - Machinery Equipment and Supplies Merchant Wholesalers</t>
  </si>
  <si>
    <t>55 - MANAGEMENT OF COMPANIES AND ENTERPRISES</t>
  </si>
  <si>
    <t>551 - Management of Companies and Enterprises</t>
  </si>
  <si>
    <t>5511 - Management of Companies and Enterprises</t>
  </si>
  <si>
    <t>5612 - Facilities Support Services</t>
  </si>
  <si>
    <t>2213 - Water Sewage and Other Systems</t>
  </si>
  <si>
    <t>5616 - Investigation and Security Services</t>
  </si>
  <si>
    <t>8112 - Electronic and Precision Equipment Repair and Maintenance</t>
  </si>
  <si>
    <t>3251 - Basic Chemical Manufacturing</t>
  </si>
  <si>
    <t>4233 - Lumber and Other Construction Materials Merchant Wholesalers</t>
  </si>
  <si>
    <t>5322 - Consumer Goods Rental</t>
  </si>
  <si>
    <t>5321 - Automotive Equipment Rental and Leasing</t>
  </si>
  <si>
    <t>4244 - Grocery and Related Product Merchant Wholesalers</t>
  </si>
  <si>
    <t>4234 - Professional and Commercial Equipment and Supplies Merchant Wholesalers</t>
  </si>
  <si>
    <t>5412 - Accounting Tax Preparation Bookkeeping and Payroll Services</t>
  </si>
  <si>
    <t>3345 - Navigational Measuring Electromedical and Control Instruments Manufacturing</t>
  </si>
  <si>
    <t>3311 - Iron and Steel Mills and Ferroalloy Manufacturing</t>
  </si>
  <si>
    <t>3391 - Medical Equipment and Supplies Manufacturing</t>
  </si>
  <si>
    <t>5259 - Other Investment Pools and Funds</t>
  </si>
  <si>
    <t>3371 - Household and Institutional Furniture and Kitchen Cabinet Manufacturing</t>
  </si>
  <si>
    <t>3325 - Hardware Manufacturing</t>
  </si>
  <si>
    <t>4245 - Farm Product Raw Material Merchant Wholesalers</t>
  </si>
  <si>
    <t>2379 - Other Heavy and Civil Engineering Construction</t>
  </si>
  <si>
    <t>3326 - Spring and Wire Product Manufacturing</t>
  </si>
  <si>
    <t>3255 - Paint Coating and Adhesive Manufacturing</t>
  </si>
  <si>
    <t>3353 - Electrical Equipment Manufacturing</t>
  </si>
  <si>
    <t>3159 - Apparel Accessories and Other Apparel Manufacturing</t>
  </si>
  <si>
    <t>4247 - Petroleum and Petroleum Products Merchant Wholesalers</t>
  </si>
  <si>
    <t>521 - Monetary Authorities-Central Bank</t>
  </si>
  <si>
    <t>5211 - Monetary Authorities-Central Bank</t>
  </si>
  <si>
    <t>4879 - Scenic and Sightseeing Transportation Other</t>
  </si>
  <si>
    <t>7131 - Amusement Parks and Arcades</t>
  </si>
  <si>
    <t>4411 - Automobile Dealers</t>
  </si>
  <si>
    <t>3344 - Semiconductor and Other Electronic Component Manufacturing</t>
  </si>
  <si>
    <t>925 - Administration of Housing Programs Urban Planning and Community Development</t>
  </si>
  <si>
    <t>9251 - Administration of Housing Programs Urban Planning and Community Development</t>
  </si>
  <si>
    <t>4885 - Freight Transportation Arrangement</t>
  </si>
  <si>
    <t xml:space="preserve">999 - </t>
  </si>
  <si>
    <t xml:space="preserve">9999 - </t>
  </si>
  <si>
    <t>5614 - Business Support Services</t>
  </si>
  <si>
    <t>4243 - Apparel Piece Goods and Notions Merchant Wholesalers</t>
  </si>
  <si>
    <t>8114 - Personal and Household Goods Repair and Maintenance</t>
  </si>
  <si>
    <t>6231 - Nursing Care Facilities</t>
  </si>
  <si>
    <t>4235 - Metal and Mineral (except Petroleum) Merchant Wholesalers</t>
  </si>
  <si>
    <t>5232 - Securities and Commodity Exchanges</t>
  </si>
  <si>
    <t>5619 - Other Support Services</t>
  </si>
  <si>
    <t>2382 - Building Equipment Contractors</t>
  </si>
  <si>
    <t>8139 - Business Professional Labor Political and Similar Organizations</t>
  </si>
  <si>
    <t>3365 - Railroad Rolling Stock Manufacturing</t>
  </si>
  <si>
    <t>6112 - Junior Colleges</t>
  </si>
  <si>
    <t>4853 - Taxi and Limousine Service</t>
  </si>
  <si>
    <t>4841 - General Freight Trucking</t>
  </si>
  <si>
    <t>4452 - Specialty Food Stores</t>
  </si>
  <si>
    <t>6239 - Other Residential Care Facilities</t>
  </si>
  <si>
    <t>6212 - Offices of Dentists</t>
  </si>
  <si>
    <t>3336 - Engine Turbine and Power Transmission Equipment Manufacturing</t>
  </si>
  <si>
    <t>3328 - Coating Engraving Heat Treating and Allied Activities</t>
  </si>
  <si>
    <t>4248 - Beer Wine and Distilled Alcoholic Beverage Merchant Wholesalers</t>
  </si>
  <si>
    <t>3271 - Clay Product and Refractory Manufacturing</t>
  </si>
  <si>
    <t>3332 - Industrial Machinery Manufacturing</t>
  </si>
  <si>
    <t>3364 - Aerospace Product and Parts Manufacturing</t>
  </si>
  <si>
    <t>3323 - Architectural and Structural Metals Manufacturing</t>
  </si>
  <si>
    <t>4811 - Scheduled Air Transportation</t>
  </si>
  <si>
    <t>4246 - Chemical and Allied Products Merchant Wholesalers</t>
  </si>
  <si>
    <t>6223 - Specialty (except Psychiatric and Substance Abuse) Hospitals</t>
  </si>
  <si>
    <t>5414 - Specialized Design Services</t>
  </si>
  <si>
    <t>425 - Wholesale Electronic Markets and Agents and Brokers</t>
  </si>
  <si>
    <t>4251 - Wholesale Electronic Markets and Agents and Brokers</t>
  </si>
  <si>
    <t>4231 - Motor Vehicle and Motor Vehicle Parts and Supplies Merchant Wholesalers</t>
  </si>
  <si>
    <t>2389 - Other Specialty Trade Contractors</t>
  </si>
  <si>
    <t>4232 - Furniture and Home Furnishing Merchant Wholesalers</t>
  </si>
  <si>
    <t>533 - Lessors of Nonfinancial Intangible Assets (except Copyrighted Works)</t>
  </si>
  <si>
    <t>5331 - Lessors of Nonfinancial Intangible Assets (except Copyrighted Works)</t>
  </si>
  <si>
    <t>Row Labels</t>
  </si>
  <si>
    <t>Grand Total</t>
  </si>
  <si>
    <t>Sum of AVG_EMP</t>
  </si>
  <si>
    <t>Sum of TOTWAGE</t>
  </si>
  <si>
    <t>Sum of CNT_ESTABS</t>
  </si>
  <si>
    <t>Values</t>
  </si>
  <si>
    <t>Table 5 Alternate????</t>
  </si>
  <si>
    <t>Average Annual Employment</t>
  </si>
  <si>
    <t>Total Wages</t>
  </si>
  <si>
    <t>Average Monthly Wage</t>
  </si>
  <si>
    <t>First Quarter Establishments</t>
  </si>
  <si>
    <t>Employees on Nonagricultural Payrolls</t>
  </si>
  <si>
    <t>3162 - Footwear Manufacturing</t>
  </si>
  <si>
    <t>Sum of D</t>
  </si>
  <si>
    <t>------------------------------------------------------------------------------------------------------------------</t>
  </si>
  <si>
    <t>------  STEP 2  Run this and copy and paste results in annual report onto "Employment" tab columns M-S.  ---------</t>
  </si>
  <si>
    <t>------  Modified 8/5/2014 by Drew Maxfield -----------------------------------------------------------------------</t>
  </si>
  <si>
    <t>SELECT y.year, y.ownership, y.naics_super, y.naics_2_cd, y.naics_3, y.naics_4, y.avg_emp, z.totwage, z.cnt_estabs</t>
  </si>
  <si>
    <t xml:space="preserve">  FROM </t>
  </si>
  <si>
    <t>(SELECT distinct x.year, x.ownership, x.naics_super || ' - ' || UPPER(nic.naics_desc) naics_super, x.naics_2_cd</t>
  </si>
  <si>
    <t xml:space="preserve">     , x.naics_3_cd || ' - ' || nl1.naics_desc naics_3, x.naics_4_cd, x.naics_4_cd || ' - ' || nl2.naics_desc naics_4, x.avg_emp</t>
  </si>
  <si>
    <t xml:space="preserve">  FROM dw_lookup.naics_industry_codes nic,</t>
  </si>
  <si>
    <t xml:space="preserve">       mamaxfi.naics_lookup nl1,</t>
  </si>
  <si>
    <t xml:space="preserve">       mamaxfi.naics_lookup nl2,</t>
  </si>
  <si>
    <t xml:space="preserve">(SELECT w.year, w.ownership, w.naics_2_cd naics_super, </t>
  </si>
  <si>
    <t xml:space="preserve">       CASE WHEN SUBSTR(w.naics_3_cd,1,2) IN ('31','32','33') THEN '31-33'</t>
  </si>
  <si>
    <t xml:space="preserve">            WHEN SUBSTR(w.naics_3_cd,1,2) IN ('44','45') THEN '44-45'</t>
  </si>
  <si>
    <t xml:space="preserve">            WHEN SUBSTR(w.naics_3_cd,1,2) IN ('48','49') THEN '48-49' ELSE substr(w.naics_3_cd,1,2) END naics_2_cd,</t>
  </si>
  <si>
    <t xml:space="preserve">       w.naics_3_cd, w.naics_4_cd, SUM(emp_factor) avg_emp</t>
  </si>
  <si>
    <t>(</t>
  </si>
  <si>
    <t>SELECT q.year, q.month, q.county,</t>
  </si>
  <si>
    <t xml:space="preserve">       CASE WHEN q.owner = '10' THEN 'Federal'</t>
  </si>
  <si>
    <t xml:space="preserve">            WHEN q.owner = '20' THEN 'State'</t>
  </si>
  <si>
    <t xml:space="preserve">            WHEN q.owner = '30' THEN 'Local' ELSE 'Private' END ownership,</t>
  </si>
  <si>
    <t xml:space="preserve">       CASE WHEN q.naics_2 IN ('31','32','33') THEN '31-33'</t>
  </si>
  <si>
    <t xml:space="preserve">            WHEN q.naics_2 IN ('44','45') THEN '44-45'</t>
  </si>
  <si>
    <t xml:space="preserve">            WHEN q.naics_2 IN ('48','49') THEN '48-49' ELSE q.naics_2 END naics_2_cd,</t>
  </si>
  <si>
    <t xml:space="preserve">       q.naics_3 naics_3_cd, q.naics_4 naics_4_cd,</t>
  </si>
  <si>
    <t xml:space="preserve">       q.employment, q.employment/12 emp_factor</t>
  </si>
  <si>
    <t>SELECT SUBSTR(a.qtr,1,4) year, 'January' month,  r.county, a.owner,</t>
  </si>
  <si>
    <t xml:space="preserve">               CASE WHEN SUBSTR(a.owner,1,1) &lt;&gt; '5' THEN '92'  -- this is for supersector tables</t>
  </si>
  <si>
    <t xml:space="preserve">                    WHEN SUBSTR(a.naics,1,2) = '11' THEN '31'  -- leave this because 1133 still pulls and must be changed</t>
  </si>
  <si>
    <t xml:space="preserve">                    WHEN SUBSTR(a.naics,1,6) = '999999' THEN '81'</t>
  </si>
  <si>
    <t xml:space="preserve">                    ELSE SUBSTR(a.naics,1,2) END naics_2,</t>
  </si>
  <si>
    <t xml:space="preserve">               SUBSTR(a.naics,1,3) naics_3, SUBSTR(a.naics,1,4) naics_4,</t>
  </si>
  <si>
    <t xml:space="preserve">               SUM(TO_NUMBER(a.emp1)) employment</t>
  </si>
  <si>
    <t xml:space="preserve">  FROM dw_history.bls_cew_master a, mamaxfi.fips_counties r</t>
  </si>
  <si>
    <t xml:space="preserve">            WHERE a.status = 1</t>
  </si>
  <si>
    <t xml:space="preserve">              AND a.multi &lt;&gt; 2 AND trunc(a.load_date) &lt;&gt; '03/09/2014'</t>
  </si>
  <si>
    <t xml:space="preserve">              AND DECODE(SUBSTR(a.naics,1,4),'1133','31',SUBSTR(a.naics,1,2)) &lt;&gt; '11' -- Excludes all 11's except 1133 which decodes to 31</t>
  </si>
  <si>
    <t xml:space="preserve">              AND SUBSTR(a.naics,1,3) &lt;&gt; '814'</t>
  </si>
  <si>
    <t xml:space="preserve">              AND SUBSTR(a.qtr,1,4) = TO_CHAR(ADD_MONTHS(sysdate,-12),'YYYY')  --if run in year following, will automatically select last year</t>
  </si>
  <si>
    <t xml:space="preserve">              AND SUBSTR(a.qtr,5,1) = '1'    -- For respective quarters - make sure to change accordingly!</t>
  </si>
  <si>
    <t xml:space="preserve">              AND CASE WHEN a.co = '995' THEN '035' ELSE a.co END = r.fips (+)</t>
  </si>
  <si>
    <t>GROUP BY SUBSTR(a.qtr,1,4), r.county, a.owner,</t>
  </si>
  <si>
    <t xml:space="preserve">               CASE WHEN SUBSTR(a.owner,1,1) &lt;&gt; '5' THEN '92'</t>
  </si>
  <si>
    <t xml:space="preserve">                    WHEN SUBSTR(a.naics,1,2) = '11' THEN '31'</t>
  </si>
  <si>
    <t xml:space="preserve">                    ELSE SUBSTR(a.naics,1,2) END,</t>
  </si>
  <si>
    <t xml:space="preserve">               SUBSTR(a.naics,1,3), SUBSTR(a.naics,1,4)</t>
  </si>
  <si>
    <t>UNION</t>
  </si>
  <si>
    <t>SELECT SUBSTR(a.qtr,1,4) year, 'February' month,  r.county, a.owner,</t>
  </si>
  <si>
    <t xml:space="preserve">               SUM(TO_NUMBER(a.emp2)) employment</t>
  </si>
  <si>
    <t>SELECT SUBSTR(a.qtr,1,4) year, 'March' month,  r.county, a.owner,</t>
  </si>
  <si>
    <t xml:space="preserve">               SUM(TO_NUMBER(a.emp3)) employment</t>
  </si>
  <si>
    <t>SELECT SUBSTR(a.qtr,1,4) year, 'April' month,  r.county, a.owner,</t>
  </si>
  <si>
    <t xml:space="preserve">              AND SUBSTR(a.qtr,5,1) = '2'    -- For respective quarters - make sure to change accordingly!</t>
  </si>
  <si>
    <t>SELECT SUBSTR(a.qtr,1,4) year, 'May' month,  r.county, a.owner,</t>
  </si>
  <si>
    <t>SELECT SUBSTR(a.qtr,1,4) year, 'June' month,  r.county, a.owner,</t>
  </si>
  <si>
    <t>SELECT SUBSTR(a.qtr,1,4) year, 'July' month,  r.county, a.owner,</t>
  </si>
  <si>
    <t xml:space="preserve">              AND SUBSTR(a.qtr,5,1) = '3'    -- For respective quarters - make sure to change accordingly!</t>
  </si>
  <si>
    <t>SELECT SUBSTR(a.qtr,1,4) year, 'August' month,  r.county, a.owner,</t>
  </si>
  <si>
    <t>SELECT SUBSTR(a.qtr,1,4) year, 'September' month,  r.county, a.owner,</t>
  </si>
  <si>
    <t>SELECT SUBSTR(a.qtr,1,4) year, 'October' month,  r.county, a.owner,</t>
  </si>
  <si>
    <t xml:space="preserve">              AND SUBSTR(a.qtr,5,1) = '4'    -- For respective quarters - make sure to change accordingly!</t>
  </si>
  <si>
    <t>SELECT SUBSTR(a.qtr,1,4) year, 'November' month,  r.county, a.owner,</t>
  </si>
  <si>
    <t>SELECT SUBSTR(a.qtr,1,4) year, 'December' month,  r.county, a.owner,</t>
  </si>
  <si>
    <t xml:space="preserve">               ) q  ) w</t>
  </si>
  <si>
    <t xml:space="preserve">GROUP BY w.year, w.ownership, w.naics_2_cd, </t>
  </si>
  <si>
    <t xml:space="preserve">            WHEN SUBSTR(w.naics_3_cd,1,2) IN ('48','49') THEN '48-49' ELSE substr(w.naics_3_cd,1,2) END,</t>
  </si>
  <si>
    <t xml:space="preserve">       w.naics_3_cd, w.naics_4_cd)x</t>
  </si>
  <si>
    <t>WHERE '('|| x.naics_super || ')' = nic.naics_sector_grp (+)</t>
  </si>
  <si>
    <t xml:space="preserve">  AND nl1.naics_cd (+)= x.naics_3_cd </t>
  </si>
  <si>
    <t xml:space="preserve">  AND nl2.naics_cd (+)= x.naics_4_cd </t>
  </si>
  <si>
    <t>)y</t>
  </si>
  <si>
    <t>,</t>
  </si>
  <si>
    <t>(SELECT CASE WHEN a.owner = '10' THEN 'Federal'</t>
  </si>
  <si>
    <t xml:space="preserve">            WHEN a.owner = '20' THEN 'State'</t>
  </si>
  <si>
    <t xml:space="preserve">            WHEN a.owner = '30' THEN 'Local' ELSE 'Private' END ownership,</t>
  </si>
  <si>
    <t xml:space="preserve">               CASE WHEN SUBSTR(a.owner,1,1) &lt;&gt; '5' THEN '92'  -- this is for tables with supersectors only</t>
  </si>
  <si>
    <t xml:space="preserve">                    WHEN SUBSTR(a.naics,1,2) = '11' THEN '31-33'</t>
  </si>
  <si>
    <t xml:space="preserve">                    WHEN SUBSTR(a.naics,1,2) IN ('31','32','33') THEN '31-33'</t>
  </si>
  <si>
    <t xml:space="preserve">                    WHEN SUBSTR(a.naics,1,2) IN ('44','45') THEN '44-45'</t>
  </si>
  <si>
    <t xml:space="preserve">                    WHEN SUBSTR(a.naics,1,2) IN ('48','49') THEN '48-49'</t>
  </si>
  <si>
    <t xml:space="preserve">                    ELSE SUBSTR(a.naics,1,2) END naics_super,</t>
  </si>
  <si>
    <t xml:space="preserve">               SUBSTR(a.naics,1,2) naics_2_cd,</t>
  </si>
  <si>
    <t xml:space="preserve">               SUBSTR(a.naics,1,3) naics_3_cd,</t>
  </si>
  <si>
    <t xml:space="preserve">               SUBSTR(a.naics,1,4) naics_4_cd,</t>
  </si>
  <si>
    <t xml:space="preserve">               SUM(TO_NUMBER(a.totwage)) totwage,</t>
  </si>
  <si>
    <t xml:space="preserve">               CASE WHEN COUNT(DISTINCT CASE WHEN SUBSTR(a.qtr,5,1) = '1' THEN a.ui||a.worksite ELSE NULL END) = 0 THEN NULL ELSE</t>
  </si>
  <si>
    <t xml:space="preserve">                 COUNT(DISTINCT CASE WHEN SUBSTR(a.qtr,5,1) = '1' THEN a.ui||a.worksite ELSE NULL END) END cnt_estabs</t>
  </si>
  <si>
    <t xml:space="preserve">            FROM dw_history.bls_cew_master a</t>
  </si>
  <si>
    <t xml:space="preserve">              AND SUBSTR(a.qtr,1,4) = TO_CHAR(ADD_MONTHS(sysdate,-12),'YYYY') </t>
  </si>
  <si>
    <t xml:space="preserve">           GROUP BY  CASE WHEN a.owner = '10' THEN 'Federal'</t>
  </si>
  <si>
    <t xml:space="preserve">                          WHEN a.owner = '20' THEN 'State'</t>
  </si>
  <si>
    <t xml:space="preserve">                          WHEN a.owner = '30' THEN 'Local' ELSE 'Private' END ,</t>
  </si>
  <si>
    <t xml:space="preserve">                    ELSE SUBSTR(a.naics,1,2) END ,</t>
  </si>
  <si>
    <t xml:space="preserve">               SUBSTR(a.naics,1,2),</t>
  </si>
  <si>
    <t xml:space="preserve">               SUBSTR(a.naics,1,3),</t>
  </si>
  <si>
    <t xml:space="preserve">               SUBSTR(a.naics,1,4))z </t>
  </si>
  <si>
    <t xml:space="preserve">WHERE y.ownership (+) = z.ownership  </t>
  </si>
  <si>
    <t xml:space="preserve">  AND y.naics_4_cd (+)= z.naics_4_cd </t>
  </si>
  <si>
    <t xml:space="preserve">  -- The inner query can be used if counties and months are needed</t>
  </si>
  <si>
    <t>483 - Water Transportation</t>
  </si>
  <si>
    <t>4832 - Inland Water Transportation</t>
  </si>
  <si>
    <t>3361 - Motor Vehicle Manufacturing</t>
  </si>
  <si>
    <t>Table 5.  UTAH NONAGRICULTURAL PAYROLL EMPLOYMENT, WAGES, AND ESTABLISHMENTS BY NAICS SECTOR, 2018</t>
  </si>
  <si>
    <t>72</t>
  </si>
  <si>
    <t>42</t>
  </si>
  <si>
    <t>62</t>
  </si>
  <si>
    <t>22</t>
  </si>
  <si>
    <t>54</t>
  </si>
  <si>
    <t>61</t>
  </si>
  <si>
    <t>51</t>
  </si>
  <si>
    <t>71</t>
  </si>
  <si>
    <t>23</t>
  </si>
  <si>
    <t>56</t>
  </si>
  <si>
    <t>53</t>
  </si>
  <si>
    <t>92</t>
  </si>
  <si>
    <t>81</t>
  </si>
  <si>
    <t>21</t>
  </si>
  <si>
    <t>52</t>
  </si>
  <si>
    <t>99</t>
  </si>
  <si>
    <t>7132 - Gambling Industries</t>
  </si>
  <si>
    <t>11</t>
  </si>
  <si>
    <t>55</t>
  </si>
  <si>
    <t xml:space="preserve">459 - </t>
  </si>
  <si>
    <t xml:space="preserve">4591 - </t>
  </si>
  <si>
    <t xml:space="preserve">4599 - </t>
  </si>
  <si>
    <t xml:space="preserve">4594 - </t>
  </si>
  <si>
    <t xml:space="preserve">458 - </t>
  </si>
  <si>
    <t xml:space="preserve">4582 - </t>
  </si>
  <si>
    <t xml:space="preserve">456 - </t>
  </si>
  <si>
    <t xml:space="preserve">4561 - </t>
  </si>
  <si>
    <t xml:space="preserve">5192 - </t>
  </si>
  <si>
    <t xml:space="preserve">4595 - </t>
  </si>
  <si>
    <t>5171 - Wired Telecommunications Carriers</t>
  </si>
  <si>
    <t xml:space="preserve">449 - </t>
  </si>
  <si>
    <t xml:space="preserve">4491 - </t>
  </si>
  <si>
    <t xml:space="preserve">4583 - </t>
  </si>
  <si>
    <t xml:space="preserve">516 - </t>
  </si>
  <si>
    <t xml:space="preserve">5161 - </t>
  </si>
  <si>
    <t xml:space="preserve">457 - </t>
  </si>
  <si>
    <t xml:space="preserve">4572 - </t>
  </si>
  <si>
    <t xml:space="preserve">455 - </t>
  </si>
  <si>
    <t xml:space="preserve">4551 - </t>
  </si>
  <si>
    <t xml:space="preserve">4592 - </t>
  </si>
  <si>
    <t xml:space="preserve">4571 - </t>
  </si>
  <si>
    <t xml:space="preserve">5178 - </t>
  </si>
  <si>
    <t xml:space="preserve">4552 - </t>
  </si>
  <si>
    <t xml:space="preserve">513 - </t>
  </si>
  <si>
    <t xml:space="preserve">5132 - </t>
  </si>
  <si>
    <t>4872 - Scenic and Sightseeing Transportation Water</t>
  </si>
  <si>
    <t xml:space="preserve">4492 - </t>
  </si>
  <si>
    <t xml:space="preserve">4593 - </t>
  </si>
  <si>
    <t xml:space="preserve">5162 - </t>
  </si>
  <si>
    <t xml:space="preserve">4581 - </t>
  </si>
  <si>
    <t xml:space="preserve">5131 - </t>
  </si>
  <si>
    <t xml:space="preserve">Table 5 </t>
  </si>
  <si>
    <t>Table 5.  UTAH NONAGRICULTURAL PAYROLL EMPLOYMENT, WAGES, AND ESTABLISHMENTS BY NAICS SECTOR, 2022</t>
  </si>
  <si>
    <t>459 - Sporting goods, hobby, musical instrument, book, and miscellaneous retailers</t>
  </si>
  <si>
    <t>456 - Health and personal care retailers</t>
  </si>
  <si>
    <t>458 - Clothing, clothing accessories, shoe, and jewelry retailers</t>
  </si>
  <si>
    <t>449 - Furniture, home furnishings, electronics, and appliance retailers</t>
  </si>
  <si>
    <t>457 - Gasoline stations and fuel dealers</t>
  </si>
  <si>
    <t>455 - General merchandise retailers</t>
  </si>
  <si>
    <t>8113 - Commercial and Industrial Machinery and Equipment (except Automotive and Electronic) Repair and Maintenance</t>
  </si>
  <si>
    <t>5192 - Web search portals, libraries, archives, and other information services</t>
  </si>
  <si>
    <t>5192 -Web search portals, libraries, archives, and other information services</t>
  </si>
  <si>
    <t>459 -  Sporting goods, hobby, musical instrument, book, and miscellaneous retailers</t>
  </si>
  <si>
    <t>4591 - Sporting goods, hobby, and musical instrument retailers</t>
  </si>
  <si>
    <t>449 -  Furniture, home furnishings, electronics, and appliance retailers</t>
  </si>
  <si>
    <t>4491 - Furniture and home furnishings retailers</t>
  </si>
  <si>
    <t>4552 - Warehouse clubs, supercenters, and other general merchandise retailers</t>
  </si>
  <si>
    <t>999 - Unclassified</t>
  </si>
  <si>
    <t>9999 - Unclassified</t>
  </si>
  <si>
    <t>5178 -  All other telecommunications</t>
  </si>
  <si>
    <t>516 - Broadcasting and content providers</t>
  </si>
  <si>
    <t>5161 -  Radio and television broadcasting stations</t>
  </si>
  <si>
    <t>5162 - Media streaming distribution services, social networks, and other media networks and content providers</t>
  </si>
  <si>
    <t>513 -  Publishing industries</t>
  </si>
  <si>
    <t>5132 - Software publishers</t>
  </si>
  <si>
    <t>5131 - Newspaper, periodical, book, and directory publishers</t>
  </si>
  <si>
    <t>4591 -  Sporting goods, hobby, and musical instrument retailers</t>
  </si>
  <si>
    <t>4599 - Other miscellaneous retailers</t>
  </si>
  <si>
    <t>4594 -  Office supplies, stationery, and gift retailers</t>
  </si>
  <si>
    <t>4595 -  Used merchandise retailers</t>
  </si>
  <si>
    <t>4592 - Book retailers and news dealers</t>
  </si>
  <si>
    <t>4593 - Florists</t>
  </si>
  <si>
    <t>4582 -  Shoe retailers</t>
  </si>
  <si>
    <t>4583 -  Jewelry, luggage, and leather goods retailers</t>
  </si>
  <si>
    <t>4581 - Clothing and clothing accessories retailers</t>
  </si>
  <si>
    <t>456 -  Health and personal care retailers</t>
  </si>
  <si>
    <t>4561 - Health and personal care retailers</t>
  </si>
  <si>
    <t>4492 - Electronics and appliance retailers</t>
  </si>
  <si>
    <t>4572 -  Fuel dealers</t>
  </si>
  <si>
    <t>4571 - Gasoline stations</t>
  </si>
  <si>
    <t>455 -  General merchandise retailers</t>
  </si>
  <si>
    <t>4551 - Department stores</t>
  </si>
  <si>
    <t>Avg. Monthly Wage</t>
  </si>
  <si>
    <t>TABLE 5.  UTAH NONAGRICULTURAL PAYROLL, EMPLOYMENT, WAGES AND ESTABLISHMENTS BY NAICS SECTOR,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</si>
</sst>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4" tint="-0.249977111117893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-0.249977111117893"/>
      </top>
      <bottom style="thin">
        <color theme="4" tint="0.59999389629810485"/>
      </bottom>
      <diagonal/>
    </border>
    <border>
      <left/>
      <right style="thin">
        <color indexed="64"/>
      </right>
      <top style="thin">
        <color theme="4" tint="-0.249977111117893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/>
      </bottom>
      <diagonal/>
    </border>
    <border>
      <left style="thin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-0.249977111117893"/>
      </top>
      <bottom style="thin">
        <color theme="4"/>
      </bottom>
      <diagonal/>
    </border>
    <border>
      <left/>
      <right style="thin">
        <color indexed="64"/>
      </right>
      <top style="thin">
        <color theme="4" tint="-0.249977111117893"/>
      </top>
      <bottom style="thin">
        <color theme="4"/>
      </bottom>
      <diagonal/>
    </border>
    <border>
      <left/>
      <right style="thin">
        <color indexed="64"/>
      </right>
      <top style="double">
        <color theme="4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/>
      <top style="double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1" applyNumberFormat="0" applyAlignment="0" applyProtection="0"/>
    <xf numFmtId="0" fontId="14" fillId="6" borderId="12" applyNumberFormat="0" applyAlignment="0" applyProtection="0"/>
    <xf numFmtId="0" fontId="15" fillId="6" borderId="11" applyNumberFormat="0" applyAlignment="0" applyProtection="0"/>
    <xf numFmtId="0" fontId="16" fillId="0" borderId="13" applyNumberFormat="0" applyFill="0" applyAlignment="0" applyProtection="0"/>
    <xf numFmtId="0" fontId="17" fillId="7" borderId="14" applyNumberFormat="0" applyAlignment="0" applyProtection="0"/>
    <xf numFmtId="0" fontId="18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" fillId="32" borderId="0" applyNumberFormat="0" applyBorder="0" applyAlignment="0" applyProtection="0"/>
  </cellStyleXfs>
  <cellXfs count="1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3" fontId="0" fillId="0" borderId="0" xfId="0" applyNumberFormat="1"/>
    <xf numFmtId="164" fontId="0" fillId="0" borderId="0" xfId="0" applyNumberFormat="1"/>
    <xf numFmtId="0" fontId="4" fillId="0" borderId="0" xfId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0" fillId="0" borderId="0" xfId="0"/>
    <xf numFmtId="0" fontId="1" fillId="34" borderId="1" xfId="0" applyFont="1" applyFill="1" applyBorder="1" applyAlignment="1">
      <alignment horizontal="center" wrapText="1"/>
    </xf>
    <xf numFmtId="0" fontId="0" fillId="36" borderId="0" xfId="0" applyFill="1"/>
    <xf numFmtId="0" fontId="0" fillId="36" borderId="1" xfId="0" applyFill="1" applyBorder="1"/>
    <xf numFmtId="0" fontId="1" fillId="36" borderId="1" xfId="0" applyFont="1" applyFill="1" applyBorder="1" applyAlignment="1">
      <alignment horizontal="center" wrapText="1"/>
    </xf>
    <xf numFmtId="0" fontId="2" fillId="38" borderId="20" xfId="0" applyFont="1" applyFill="1" applyBorder="1"/>
    <xf numFmtId="3" fontId="2" fillId="39" borderId="21" xfId="0" applyNumberFormat="1" applyFont="1" applyFill="1" applyBorder="1"/>
    <xf numFmtId="3" fontId="0" fillId="40" borderId="23" xfId="0" applyNumberFormat="1" applyFont="1" applyFill="1" applyBorder="1"/>
    <xf numFmtId="3" fontId="0" fillId="0" borderId="25" xfId="0" applyNumberFormat="1" applyFont="1" applyBorder="1"/>
    <xf numFmtId="3" fontId="0" fillId="0" borderId="27" xfId="0" applyNumberFormat="1" applyFont="1" applyBorder="1"/>
    <xf numFmtId="3" fontId="0" fillId="40" borderId="29" xfId="0" applyNumberFormat="1" applyFont="1" applyFill="1" applyBorder="1"/>
    <xf numFmtId="164" fontId="2" fillId="39" borderId="19" xfId="0" applyNumberFormat="1" applyFont="1" applyFill="1" applyBorder="1"/>
    <xf numFmtId="164" fontId="2" fillId="39" borderId="21" xfId="0" applyNumberFormat="1" applyFont="1" applyFill="1" applyBorder="1"/>
    <xf numFmtId="164" fontId="0" fillId="40" borderId="22" xfId="0" applyNumberFormat="1" applyFont="1" applyFill="1" applyBorder="1"/>
    <xf numFmtId="164" fontId="0" fillId="40" borderId="23" xfId="0" applyNumberFormat="1" applyFont="1" applyFill="1" applyBorder="1"/>
    <xf numFmtId="164" fontId="0" fillId="0" borderId="24" xfId="0" applyNumberFormat="1" applyFont="1" applyBorder="1"/>
    <xf numFmtId="164" fontId="0" fillId="0" borderId="25" xfId="0" applyNumberFormat="1" applyFont="1" applyBorder="1"/>
    <xf numFmtId="164" fontId="0" fillId="0" borderId="26" xfId="0" applyNumberFormat="1" applyFont="1" applyBorder="1"/>
    <xf numFmtId="164" fontId="0" fillId="0" borderId="27" xfId="0" applyNumberFormat="1" applyFont="1" applyBorder="1"/>
    <xf numFmtId="164" fontId="0" fillId="40" borderId="28" xfId="0" applyNumberFormat="1" applyFont="1" applyFill="1" applyBorder="1"/>
    <xf numFmtId="164" fontId="0" fillId="40" borderId="29" xfId="0" applyNumberFormat="1" applyFont="1" applyFill="1" applyBorder="1"/>
    <xf numFmtId="0" fontId="0" fillId="0" borderId="30" xfId="0" applyFont="1" applyBorder="1"/>
    <xf numFmtId="0" fontId="0" fillId="0" borderId="31" xfId="0" applyNumberFormat="1" applyFont="1" applyBorder="1"/>
    <xf numFmtId="0" fontId="0" fillId="0" borderId="31" xfId="0" applyFont="1" applyBorder="1"/>
    <xf numFmtId="0" fontId="0" fillId="41" borderId="30" xfId="0" applyFont="1" applyFill="1" applyBorder="1"/>
    <xf numFmtId="0" fontId="0" fillId="41" borderId="31" xfId="0" applyNumberFormat="1" applyFont="1" applyFill="1" applyBorder="1"/>
    <xf numFmtId="0" fontId="0" fillId="41" borderId="31" xfId="0" applyFont="1" applyFill="1" applyBorder="1"/>
    <xf numFmtId="0" fontId="0" fillId="41" borderId="32" xfId="0" applyFont="1" applyFill="1" applyBorder="1"/>
    <xf numFmtId="0" fontId="0" fillId="0" borderId="32" xfId="0" applyFont="1" applyBorder="1"/>
    <xf numFmtId="3" fontId="2" fillId="39" borderId="27" xfId="0" applyNumberFormat="1" applyFont="1" applyFill="1" applyBorder="1"/>
    <xf numFmtId="164" fontId="2" fillId="39" borderId="26" xfId="0" applyNumberFormat="1" applyFont="1" applyFill="1" applyBorder="1"/>
    <xf numFmtId="164" fontId="2" fillId="39" borderId="27" xfId="0" applyNumberFormat="1" applyFont="1" applyFill="1" applyBorder="1"/>
    <xf numFmtId="0" fontId="0" fillId="34" borderId="36" xfId="0" applyFill="1" applyBorder="1"/>
    <xf numFmtId="0" fontId="0" fillId="34" borderId="0" xfId="0" applyFill="1" applyBorder="1"/>
    <xf numFmtId="0" fontId="0" fillId="34" borderId="37" xfId="0" applyFill="1" applyBorder="1"/>
    <xf numFmtId="0" fontId="0" fillId="34" borderId="38" xfId="0" applyFill="1" applyBorder="1"/>
    <xf numFmtId="0" fontId="1" fillId="34" borderId="39" xfId="0" applyFont="1" applyFill="1" applyBorder="1" applyAlignment="1">
      <alignment horizontal="center" wrapText="1"/>
    </xf>
    <xf numFmtId="0" fontId="0" fillId="35" borderId="36" xfId="0" applyFill="1" applyBorder="1"/>
    <xf numFmtId="0" fontId="0" fillId="35" borderId="0" xfId="0" applyFill="1" applyBorder="1"/>
    <xf numFmtId="0" fontId="0" fillId="35" borderId="37" xfId="0" applyFill="1" applyBorder="1"/>
    <xf numFmtId="0" fontId="2" fillId="38" borderId="40" xfId="0" applyFont="1" applyFill="1" applyBorder="1"/>
    <xf numFmtId="0" fontId="2" fillId="38" borderId="41" xfId="0" applyFont="1" applyFill="1" applyBorder="1"/>
    <xf numFmtId="0" fontId="2" fillId="39" borderId="40" xfId="0" applyFont="1" applyFill="1" applyBorder="1" applyAlignment="1">
      <alignment horizontal="left"/>
    </xf>
    <xf numFmtId="3" fontId="2" fillId="39" borderId="42" xfId="0" applyNumberFormat="1" applyFont="1" applyFill="1" applyBorder="1"/>
    <xf numFmtId="0" fontId="0" fillId="40" borderId="43" xfId="0" applyFont="1" applyFill="1" applyBorder="1" applyAlignment="1">
      <alignment horizontal="left" indent="1"/>
    </xf>
    <xf numFmtId="3" fontId="0" fillId="40" borderId="44" xfId="0" applyNumberFormat="1" applyFont="1" applyFill="1" applyBorder="1"/>
    <xf numFmtId="0" fontId="0" fillId="0" borderId="45" xfId="0" applyFont="1" applyBorder="1" applyAlignment="1">
      <alignment horizontal="left" indent="2"/>
    </xf>
    <xf numFmtId="3" fontId="0" fillId="0" borderId="46" xfId="0" applyNumberFormat="1" applyFont="1" applyBorder="1"/>
    <xf numFmtId="0" fontId="0" fillId="0" borderId="47" xfId="0" applyFont="1" applyBorder="1" applyAlignment="1">
      <alignment horizontal="left" indent="3"/>
    </xf>
    <xf numFmtId="3" fontId="0" fillId="0" borderId="48" xfId="0" applyNumberFormat="1" applyFont="1" applyBorder="1"/>
    <xf numFmtId="0" fontId="0" fillId="0" borderId="45" xfId="0" applyFont="1" applyBorder="1" applyAlignment="1">
      <alignment horizontal="left" indent="3"/>
    </xf>
    <xf numFmtId="0" fontId="0" fillId="40" borderId="49" xfId="0" applyFont="1" applyFill="1" applyBorder="1" applyAlignment="1">
      <alignment horizontal="left" indent="1"/>
    </xf>
    <xf numFmtId="3" fontId="0" fillId="40" borderId="50" xfId="0" applyNumberFormat="1" applyFont="1" applyFill="1" applyBorder="1"/>
    <xf numFmtId="0" fontId="0" fillId="0" borderId="47" xfId="0" applyFont="1" applyBorder="1" applyAlignment="1">
      <alignment horizontal="left" indent="2"/>
    </xf>
    <xf numFmtId="0" fontId="2" fillId="39" borderId="47" xfId="0" applyFont="1" applyFill="1" applyBorder="1" applyAlignment="1">
      <alignment horizontal="left"/>
    </xf>
    <xf numFmtId="3" fontId="2" fillId="39" borderId="48" xfId="0" applyNumberFormat="1" applyFont="1" applyFill="1" applyBorder="1"/>
    <xf numFmtId="0" fontId="4" fillId="0" borderId="36" xfId="1" applyFont="1" applyBorder="1"/>
    <xf numFmtId="3" fontId="1" fillId="0" borderId="51" xfId="0" applyNumberFormat="1" applyFont="1" applyBorder="1"/>
    <xf numFmtId="0" fontId="0" fillId="0" borderId="36" xfId="0" applyBorder="1"/>
    <xf numFmtId="0" fontId="0" fillId="0" borderId="37" xfId="0" applyBorder="1"/>
    <xf numFmtId="164" fontId="0" fillId="0" borderId="0" xfId="0" applyNumberFormat="1" applyBorder="1"/>
    <xf numFmtId="3" fontId="0" fillId="0" borderId="37" xfId="0" applyNumberFormat="1" applyBorder="1"/>
    <xf numFmtId="164" fontId="0" fillId="0" borderId="53" xfId="0" applyNumberFormat="1" applyBorder="1"/>
    <xf numFmtId="3" fontId="0" fillId="0" borderId="54" xfId="0" applyNumberFormat="1" applyBorder="1"/>
    <xf numFmtId="3" fontId="1" fillId="0" borderId="55" xfId="0" applyNumberFormat="1" applyFont="1" applyBorder="1"/>
    <xf numFmtId="0" fontId="1" fillId="0" borderId="56" xfId="0" applyFont="1" applyBorder="1" applyAlignment="1">
      <alignment horizontal="left"/>
    </xf>
    <xf numFmtId="3" fontId="0" fillId="0" borderId="33" xfId="0" applyNumberFormat="1" applyBorder="1"/>
    <xf numFmtId="164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52" xfId="0" applyNumberFormat="1" applyBorder="1"/>
    <xf numFmtId="0" fontId="0" fillId="0" borderId="57" xfId="0" applyBorder="1"/>
    <xf numFmtId="0" fontId="0" fillId="0" borderId="57" xfId="0" pivotButton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57" xfId="0" applyBorder="1" applyAlignment="1">
      <alignment horizontal="left"/>
    </xf>
    <xf numFmtId="0" fontId="0" fillId="0" borderId="57" xfId="0" applyBorder="1" applyAlignment="1">
      <alignment horizontal="left" indent="1"/>
    </xf>
    <xf numFmtId="0" fontId="0" fillId="0" borderId="57" xfId="0" applyBorder="1" applyAlignment="1">
      <alignment horizontal="left" indent="2"/>
    </xf>
    <xf numFmtId="0" fontId="0" fillId="0" borderId="61" xfId="0" applyBorder="1" applyAlignment="1">
      <alignment horizontal="left" indent="2"/>
    </xf>
    <xf numFmtId="0" fontId="0" fillId="0" borderId="62" xfId="0" applyBorder="1" applyAlignment="1">
      <alignment horizontal="left" indent="2"/>
    </xf>
    <xf numFmtId="0" fontId="0" fillId="0" borderId="57" xfId="0" applyBorder="1" applyAlignment="1">
      <alignment horizontal="left" indent="3"/>
    </xf>
    <xf numFmtId="0" fontId="0" fillId="0" borderId="61" xfId="0" applyBorder="1" applyAlignment="1">
      <alignment horizontal="left" indent="3"/>
    </xf>
    <xf numFmtId="0" fontId="0" fillId="0" borderId="63" xfId="0" applyBorder="1" applyAlignment="1">
      <alignment horizontal="left" indent="3"/>
    </xf>
    <xf numFmtId="0" fontId="0" fillId="0" borderId="62" xfId="0" applyBorder="1" applyAlignment="1">
      <alignment horizontal="left" indent="3"/>
    </xf>
    <xf numFmtId="0" fontId="1" fillId="34" borderId="1" xfId="0" applyFont="1" applyFill="1" applyBorder="1" applyAlignment="1">
      <alignment horizontal="center" wrapText="1" shrinkToFit="1"/>
    </xf>
    <xf numFmtId="0" fontId="20" fillId="37" borderId="2" xfId="0" applyFont="1" applyFill="1" applyBorder="1" applyAlignment="1">
      <alignment horizontal="center" vertical="center"/>
    </xf>
    <xf numFmtId="0" fontId="20" fillId="37" borderId="3" xfId="0" applyFont="1" applyFill="1" applyBorder="1" applyAlignment="1">
      <alignment horizontal="center" vertical="center"/>
    </xf>
    <xf numFmtId="0" fontId="20" fillId="37" borderId="4" xfId="0" applyFont="1" applyFill="1" applyBorder="1" applyAlignment="1">
      <alignment horizontal="center" vertical="center"/>
    </xf>
    <xf numFmtId="0" fontId="20" fillId="37" borderId="5" xfId="0" applyFont="1" applyFill="1" applyBorder="1" applyAlignment="1">
      <alignment horizontal="center" vertical="center"/>
    </xf>
    <xf numFmtId="0" fontId="20" fillId="37" borderId="6" xfId="0" applyFont="1" applyFill="1" applyBorder="1" applyAlignment="1">
      <alignment horizontal="center" vertical="center"/>
    </xf>
    <xf numFmtId="0" fontId="20" fillId="37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3" borderId="33" xfId="0" applyFont="1" applyFill="1" applyBorder="1" applyAlignment="1">
      <alignment horizontal="center" vertical="center"/>
    </xf>
    <xf numFmtId="0" fontId="20" fillId="33" borderId="34" xfId="0" applyFont="1" applyFill="1" applyBorder="1" applyAlignment="1">
      <alignment horizontal="center" vertical="center"/>
    </xf>
    <xf numFmtId="0" fontId="20" fillId="33" borderId="35" xfId="0" applyFont="1" applyFill="1" applyBorder="1" applyAlignment="1">
      <alignment horizontal="center" vertical="center"/>
    </xf>
    <xf numFmtId="0" fontId="20" fillId="37" borderId="59" xfId="0" applyFont="1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2" xr:uid="{00000000-0005-0000-0000-00001B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 xr:uid="{00000000-0005-0000-0000-000026000000}"/>
    <cellStyle name="Note" xfId="18" builtinId="10" customBuiltin="1"/>
    <cellStyle name="Output" xfId="13" builtinId="21" customBuiltin="1"/>
    <cellStyle name="Percent 2" xfId="3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15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  <dxf>
      <numFmt numFmtId="164" formatCode="&quot;$&quot;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142875</xdr:colOff>
      <xdr:row>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C44D45-4661-4BA2-ACFC-80EC7BA4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56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yssia Minaya" refreshedDate="45216.482093634258" createdVersion="6" refreshedVersion="6" minRefreshableVersion="3" recordCount="415" xr:uid="{ED4B2510-34FC-491F-A465-5970C3421F74}">
  <cacheSource type="worksheet">
    <worksheetSource ref="A1:I1" sheet="Data"/>
  </cacheSource>
  <cacheFields count="10">
    <cacheField name="YEAR" numFmtId="0">
      <sharedItems containsSemiMixedTypes="0" containsString="0" containsNumber="1" containsInteger="1" minValue="2022" maxValue="2022"/>
    </cacheField>
    <cacheField name="OWNERSHIP" numFmtId="0">
      <sharedItems count="4">
        <s v="Private"/>
        <s v="Local" u="1"/>
        <s v="Federal" u="1"/>
        <s v="State" u="1"/>
      </sharedItems>
    </cacheField>
    <cacheField name="NAICS_SUPER" numFmtId="0">
      <sharedItems count="19">
        <s v="31-33 - MANUFACTURING"/>
        <s v="92 - PUBLIC ADMINISTRATION"/>
        <s v="48-49 - TRANSPORTATION AND WAREHOUSE"/>
        <s v="54 - PROFESSIONAL, SCIENTIFIC AND TECHNICAL SERVICES"/>
        <s v="42 - WHOLESALE TRADE"/>
        <s v="61 - EDUCATIONAL SERVICE"/>
        <s v="44-45 - RETAIL TRADE"/>
        <s v="81 - OTHER SERVICES"/>
        <s v="53 - REAL ESTATE, RENTAL AND LEASING"/>
        <s v="71 - ARTS, ENTERTAINMENT AND RECREATION"/>
        <s v="51 - INFORMATION"/>
        <s v="72 - ACCOMMODATION AND FOOD SERVICES"/>
        <s v="23 - CONSTRUCTION"/>
        <s v="62 - HEALTH CARE AND SOCIAL ASSISTANCE"/>
        <s v="21 - MINING"/>
        <s v="22 - UTILITIES"/>
        <s v="52 - FINANCES AND INSURANCE"/>
        <s v="56 - ADMINISTRATION AND SUPPORT, WASTE MANAGEMENT AND REMEDIAL SERVICES"/>
        <s v="55 - MANAGEMENT OF COMPANIES AND ENTERPRISES"/>
      </sharedItems>
    </cacheField>
    <cacheField name="NAICS_2_CD" numFmtId="0">
      <sharedItems containsMixedTypes="1" containsNumber="1" containsInteger="1" minValue="11" maxValue="99"/>
    </cacheField>
    <cacheField name="NAICS_3" numFmtId="0">
      <sharedItems count="103">
        <s v="316 - Leather and Allied Product Manufacturing"/>
        <s v="441 - Motor Vehicle and Parts Dealers"/>
        <s v="722 - Food Services and Drinking Places"/>
        <s v="561 - Administrative and Support Services"/>
        <s v="482 - Rail Transportation"/>
        <s v="541 - Professional Scientific and Technical Services"/>
        <s v="322 - Paper Manufacturing"/>
        <s v="315 - Apparel Manufacturing"/>
        <s v="336 - Transportation Equipment Manufacturing"/>
        <s v="424 - Merchant Wholesalers Nondurable Goods"/>
        <s v="611 - Educational Services"/>
        <s v="459 - "/>
        <s v="811 - Repair and Maintenance"/>
        <s v="321 - Wood Product Manufacturing"/>
        <s v="337 - Furniture and Related Product Manufacturing"/>
        <s v="532 - Rental and Leasing Services"/>
        <s v="711 - Performing Arts Spectator Sports and Related Industries"/>
        <s v="481 - Air Transportation"/>
        <s v="512 - Motion Picture and Sound Recording Industries"/>
        <s v="236 - Construction of Buildings"/>
        <s v="325 - Chemical Manufacturing"/>
        <s v="531 - Real Estate"/>
        <s v="713 - Amusement Gambling and Recreation Industries"/>
        <s v="522 - Credit Intermediation and Related Activities"/>
        <s v="813 - Religious Grantmaking Civic Professional and Similar Organizations"/>
        <s v="333 - Machinery Manufacturing"/>
        <s v="721 - Accommodation"/>
        <s v="238 - Specialty Trade Contractors"/>
        <s v="423 - Merchant Wholesalers Durable Goods"/>
        <s v="621 - Ambulatory Health Care Services"/>
        <s v="445 - Food and Beverage Stores"/>
        <s v="488 - Support Activities for Transportation"/>
        <s v="622 - Hospitals"/>
        <s v="923 - Administration of Human Resource Programs"/>
        <s v="334 - Computer and Electronic Product Manufacturing"/>
        <s v="311 - Food Manufacturing"/>
        <s v="212 - Mining (except Oil and Gas)"/>
        <s v="221 - Utilities"/>
        <s v="313 - Textile Mills"/>
        <s v="332 - Fabricated Metal Product Manufacturing"/>
        <s v="335 - Electrical Equipment Appliance and Component Manufacturing"/>
        <s v="524 - Insurance Carriers and Related Activities"/>
        <s v="324 - Petroleum and Coal Products Manufacturing"/>
        <s v="484 - Truck Transportation"/>
        <s v="458 - "/>
        <s v="237 - Heavy and Civil Engineering Construction"/>
        <s v="492 - Couriers and Messengers"/>
        <s v="456 - "/>
        <s v="485 - Transit and Ground Passenger Transportation"/>
        <s v="519 - Other Information Services"/>
        <s v="624 - Social Assistance"/>
        <s v="491 - Postal Service"/>
        <s v="517 - Telecommunications"/>
        <s v="449 - "/>
        <s v="712 - Museums Historical Sites and Similar Institutions"/>
        <s v="327 - Nonmetallic Mineral Product Manufacturing"/>
        <s v="486 - Pipeline Transportation"/>
        <s v="339 - Miscellaneous Manufacturing"/>
        <s v="623 - Nursing and Residential Care Facilities"/>
        <s v="525 - Funds Trusts and Other Financial Vehicles"/>
        <s v="425 - Wholesale Electronic Markets and Agents and Brokers"/>
        <s v="521 - Monetary Authorities-Central Bank"/>
        <s v="326 - Plastics and Rubber Products Manufacturing"/>
        <s v="562 - Waste Management and Remediation Services"/>
        <s v="314 - Textile Product Mills"/>
        <s v="516 - "/>
        <s v="493 - Warehousing and Storage"/>
        <s v="457 - "/>
        <s v="455 - "/>
        <s v="812 - Personal and Laundry Services"/>
        <s v="523 - Securities Commodity Contracts and Other Financial Investments and Related Activities"/>
        <s v="487 - Scenic and Sightseeing Transportation"/>
        <s v="533 - Lessors of Nonfinancial Intangible Assets (except Copyrighted Works)"/>
        <s v="113 - Forestry and Logging"/>
        <s v="924 - Administration of Environmental Quality Programs"/>
        <s v="444 - Building Material and Garden Equipment and Supplies Dealers"/>
        <s v="999 - "/>
        <s v="513 - "/>
        <s v="331 - Primary Metal Manufacturing"/>
        <s v="312 - Beverage and Tobacco Product Manufacturing"/>
        <s v="213 - Support Activities for Mining"/>
        <s v="922 - Justice Public Order and Safety Activities"/>
        <s v="518 - Data Processing Hosting and Related Services"/>
        <s v="211 - Oil and Gas Extraction"/>
        <s v="483 - Water Transportation"/>
        <s v="925 - Administration of Housing Programs Urban Planning and Community Development"/>
        <s v="927 - Space Research and Technology"/>
        <s v="551 - Management of Companies and Enterprises"/>
        <s v="442 - Furniture and Home Furnishings Stores" u="1"/>
        <s v="446 - Health and Personal Care Stores" u="1"/>
        <s v="926 - Administration of Economic Programs" u="1"/>
        <s v="511 - Publishing Industries (except Internet)" u="1"/>
        <s v="448 - Clothing and Clothing Accessories Stores" u="1"/>
        <s v="323 - Printing and Related Support Activities" u="1"/>
        <s v="921 - Executive Legislative and Other General Government Support" u="1"/>
        <s v="453 - Miscellaneous Store Retailers" u="1"/>
        <s v="447 - Gasoline Stations" u="1"/>
        <s v="515 - Broadcasting (except Internet)" u="1"/>
        <s v="452 - General Merchandise Stores" u="1"/>
        <s v="928 - National Security and International Affairs" u="1"/>
        <s v="443 - Electronics and Appliance Stores" u="1"/>
        <s v="451 - Sporting Goods Hobby Book and Music Stores" u="1"/>
        <s v="454 - Nonstore Retailers" u="1"/>
      </sharedItems>
    </cacheField>
    <cacheField name="NAICS_4" numFmtId="0">
      <sharedItems count="309">
        <s v="3162 - Footwear Manufacturing"/>
        <s v="4413 - Automotive Parts Accessories and Tire Stores"/>
        <s v="7225 - Restaurants and Other Eating Places"/>
        <s v="5611 - Office Administrative Services"/>
        <s v="4821 - Rail Transportation"/>
        <s v="5411 - Legal Services"/>
        <s v="3221 - Pulp Paper and Paperboard Mills"/>
        <s v="3152 - Cut and Sew Apparel Manufacturing"/>
        <s v="3363 - Motor Vehicle Parts Manufacturing"/>
        <s v="4241 - Paper and Paper Product Merchant Wholesalers"/>
        <s v="6112 - Junior Colleges"/>
        <s v="4591 - "/>
        <s v="8111 - Automotive Repair and Maintenance"/>
        <s v="3219 - Other Wood Product Manufacturing"/>
        <s v="3379 - Other Furniture Related Product Manufacturing"/>
        <s v="4248 - Beer Wine and Distilled Alcoholic Beverage Merchant Wholesalers"/>
        <s v="5323 - General Rental Centers"/>
        <s v="7114 - Agents and Managers for Artists Athletes Entertainers and Other Public Figures"/>
        <s v="4599 - "/>
        <s v="4812 - Nonscheduled Air Transportation"/>
        <s v="5122 - Sound Recording Industries"/>
        <s v="3372 - Office Furniture (including Fixtures) Manufacturing"/>
        <s v="2361 - Residential Building Construction"/>
        <s v="3253 - Pesticide Fertilizer and Other Agricultural Chemical Manufacturing"/>
        <s v="5312 - Offices of Real Estate Agents and Brokers"/>
        <s v="7111 - Performing Arts Companies"/>
        <s v="7131 - Amusement Parks and Arcades"/>
        <s v="5222 - Nondepository Credit Intermediation"/>
        <s v="8134 - Civic and Social Organizations"/>
        <s v="3334 - Ventilation Heating Air-Conditioning and Commercial Refrigeration Equipment Manufacturing"/>
        <s v="7211 - Traveler Accommodation"/>
        <s v="2382 - Building Equipment Contractors"/>
        <s v="4238 - Machinery Equipment and Supplies Merchant Wholesalers"/>
        <s v="6213 - Offices of Other Health Practitioners"/>
        <s v="4453 - Beer Wine and Liquor Stores"/>
        <s v="4881 - Support Activities for Air Transportation"/>
        <s v="6222 - Psychiatric and Substance Abuse Hospitals"/>
        <s v="9231 - Administration of Human Resource Programs"/>
        <s v="2381 - Foundation Structure and Building Exterior Contractors"/>
        <s v="5417 - Scientific Research and Development Services"/>
        <s v="3342 - Communications Equipment Manufacturing"/>
        <s v="3369 - Other Transportation Equipment Manufacturing"/>
        <s v="3117 - Seafood Product Preparation and Packaging"/>
        <s v="5416 - Management Scientific and Technical Consulting Services"/>
        <s v="2123 - Nonmetallic Mineral Mining and Quarrying"/>
        <s v="2213 - Water Sewage and Other Systems"/>
        <s v="3133 - Textile and Fabric Finishing and Fabric Coating Mills"/>
        <s v="3323 - Architectural and Structural Metals Manufacturing"/>
        <s v="3351 - Electric Lighting Equipment Manufacturing"/>
        <s v="4243 - Apparel Piece Goods and Notions Merchant Wholesalers"/>
        <s v="3331 - Agriculture Construction and Mining Machinery Manufacturing"/>
        <s v="3346 - Manufacturing and Reproducing Magnetic and Optical Media"/>
        <s v="4594 - "/>
        <s v="4884 - Support Activities for Road Transportation"/>
        <s v="3364 - Aerospace Product and Parts Manufacturing"/>
        <s v="3329 - Other Fabricated Metal Product Manufacturing"/>
        <s v="4232 - Furniture and Home Furnishing Merchant Wholesalers"/>
        <s v="5241 - Insurance Carriers"/>
        <s v="6113 - Colleges Universities and Professional Schools"/>
        <s v="3241 - Petroleum and Coal Products Manufacturing"/>
        <s v="4842 - Specialized Freight Trucking"/>
        <s v="4582 - "/>
        <s v="2379 - Other Heavy and Civil Engineering Construction"/>
        <s v="8139 - Business Professional Labor Political and Similar Organizations"/>
        <s v="4921 - Couriers and Express Delivery Services"/>
        <s v="4561 - "/>
        <s v="2372 - Land Subdivision"/>
        <s v="5415 - Computer Systems Design and Related Services"/>
        <s v="3326 - Spring and Wire Product Manufacturing"/>
        <s v="4852 - Interurban and Rural Bus Transportation"/>
        <s v="5613 - Employment Services"/>
        <s v="5192 - "/>
        <s v="8113 - "/>
        <s v="3343 - Audio and Video Equipment Manufacturing"/>
        <s v="2371 - Utility System Construction"/>
        <s v="4247 - Petroleum and Petroleum Products Merchant Wholesalers"/>
        <s v="6215 - Medical and Diagnostic Laboratories"/>
        <s v="6211 - Offices of Physicians"/>
        <s v="5321 - Automotive Equipment Rental and Leasing"/>
        <s v="3362 - Motor Vehicle Body and Trailer Manufacturing"/>
        <s v="6244 - Child Day Care Services"/>
        <s v="3151 - Apparel Knitting Mills"/>
        <s v="3336 - Engine Turbine and Power Transmission Equipment Manufacturing"/>
        <s v="3325 - Hardware Manufacturing"/>
        <s v="4922 - Local Messengers and Local Delivery"/>
        <s v="4595 - "/>
        <s v="6219 - Other Ambulatory Health Care Services"/>
        <s v="2373 - Highway Street and Bridge Construction"/>
        <s v="6117 - Educational Support Services"/>
        <s v="3259 - Other Chemical Product and Preparation Manufacturing"/>
        <s v="4911 - Postal Service"/>
        <s v="5171 - Wired Telecommunications Carriers"/>
        <s v="3119 - Other Food Manufacturing"/>
        <s v="6115 - Technical and Trade Schools"/>
        <s v="3345 - Navigational Measuring Electromedical and Control Instruments Manufacturing"/>
        <s v="4491 - "/>
        <s v="7121 - Museums Historical Sites and Similar Institutions"/>
        <s v="3271 - Clay Product and Refractory Manufacturing"/>
        <s v="6111 - Elementary and Secondary Schools"/>
        <s v="4869 - Other Pipeline Transportation"/>
        <s v="5412 - Accounting Tax Preparation Bookkeeping and Payroll Services"/>
        <s v="4861 - Pipeline Transportation of Crude Oil"/>
        <s v="2389 - Other Specialty Trade Contractors"/>
        <s v="3391 - Medical Equipment and Supplies Manufacturing"/>
        <s v="4236 - Electrical and Electronic Goods Merchant Wholesalers"/>
        <s v="4811 - Scheduled Air Transportation"/>
        <s v="7139 - Other Amusement and Recreation Industries"/>
        <s v="6231 - Nursing Care Facilities"/>
        <s v="5242 - Agencies Brokerages and Other Insurance Related Activities"/>
        <s v="5251 - Insurance and Employee Benefit Funds"/>
        <s v="7213 - Rooming and Boarding Houses"/>
        <s v="2122 - Metal Ore Mining"/>
        <s v="6242 - Community Food and Housing and Emergency and Other Relief Services"/>
        <s v="4251 - Wholesale Electronic Markets and Agents and Brokers"/>
        <s v="5211 - Monetary Authorities-Central Bank"/>
        <s v="5174 - Satellite Telecommunications"/>
        <s v="8132 - Grantmaking and Giving Services"/>
        <s v="3169 - Other Leather and Allied Product Manufacturing"/>
        <s v="3262 - Rubber Product Manufacturing"/>
        <s v="5622 - Waste Treatment and Disposal"/>
        <s v="3112 - Grain and Oilseed Milling"/>
        <s v="3279 - Other Nonmetallic Mineral Product Manufacturing"/>
        <s v="2121 - Coal Mining"/>
        <s v="4583 - "/>
        <s v="6214 - Outpatient Care Centers"/>
        <s v="5617 - Services to Buildings and Dwellings"/>
        <s v="3159 - Apparel Accessories and Other Apparel Manufacturing"/>
        <s v="4239 - Miscellaneous Durable Goods Merchant Wholesalers"/>
        <s v="3149 - Other Textile Product Mills"/>
        <s v="5161 - "/>
        <s v="3222 - Converted Paper Product Manufacturing"/>
        <s v="4931 - Warehousing and Storage"/>
        <s v="6114 - Business Schools and Computer and Management Training"/>
        <s v="3322 - Cutlery and Handtool Manufacturing"/>
        <s v="4853 - Taxi and Limousine Service"/>
        <s v="5418 - Advertising Public Relations and Related Services"/>
        <s v="4572 - "/>
        <s v="3328 - Coating Engraving Heat Treating and Allied Activities"/>
        <s v="5311 - Lessors of Real Estate"/>
        <s v="3114 - Fruit and Vegetable Preserving and Specialty Food Manufacturing"/>
        <s v="3256 - Soap Cleaning Compound and Toilet Preparation Manufacturing"/>
        <s v="4233 - Lumber and Other Construction Materials Merchant Wholesalers"/>
        <s v="3333 - Commercial and Service Industry Machinery Manufacturing"/>
        <s v="4855 - Charter Bus Industry"/>
        <s v="7212 - RV (Recreational Vehicle) Parks and Recreational Camps"/>
        <s v="4551 - "/>
        <s v="8123 - Drycleaning and Laundry Services"/>
        <s v="8133 - Social Advocacy Organizations"/>
        <s v="2212 - Natural Gas Distribution"/>
        <s v="2211 - Electric Power Generation Transmission and Distribution"/>
        <s v="3327 - Machine Shops; Turned Product; and Screw Nut and Bolt Manufacturing"/>
        <s v="5232 - Securities and Commodity Exchanges"/>
        <s v="6239 - Other Residential Care Facilities"/>
        <s v="7223 - Special Food Services"/>
        <s v="4879 - Scenic and Sightseeing Transportation Other"/>
        <s v="4592 - "/>
        <s v="8121 - Personal Care Services"/>
        <s v="8129 - Other Personal Services"/>
        <s v="5221 - Depository Credit Intermediation"/>
        <s v="5331 - Lessors of Nonfinancial Intangible Assets (except Copyrighted Works)"/>
        <s v="7115 - Independent Artists Writers and Performers"/>
        <s v="6223 - Specialty (except Psychiatric and Substance Abuse) Hospitals"/>
        <s v="1133 - Logging"/>
        <s v="3116 - Animal Slaughtering and Processing"/>
        <s v="4871 - Scenic and Sightseeing Transportation Land"/>
        <s v="6243 - Vocational Rehabilitation Services"/>
        <s v="8122 - Death Care Services"/>
        <s v="9241 - Administration of Environmental Quality Programs"/>
        <s v="4249 - Miscellaneous Nondurable Goods Merchant Wholesalers"/>
        <s v="4245 - Farm Product Raw Material Merchant Wholesalers"/>
        <s v="3251 - Basic Chemical Manufacturing"/>
        <s v="4412 - Other Motor Vehicle Dealers"/>
        <s v="4571 - "/>
        <s v="6216 - Home Health Care Services"/>
        <s v="3359 - Other Electrical Equipment and Component Manufacturing"/>
        <s v="5612 - Facilities Support Services"/>
        <s v="3344 - Semiconductor and Other Electronic Component Manufacturing"/>
        <s v="3211 - Sawmills and Wood Preservation"/>
        <s v="7112 - Spectator Sports"/>
        <s v="6212 - Offices of Dentists"/>
        <s v="3332 - Industrial Machinery Manufacturing"/>
        <s v="3339 - Other General Purpose Machinery Manufacturing"/>
        <s v="4851 - Urban Transit Systems"/>
        <s v="5419 - Other Professional Scientific and Technical Services"/>
        <s v="4244 - Grocery and Related Product Merchant Wholesalers"/>
        <s v="5231 - Securities and Commodity Contracts Intermediation and Brokerage"/>
        <s v="4882 - Support Activities for Rail Transportation"/>
        <s v="4441 - Building Material and Supplies Dealers"/>
        <s v="5178 - "/>
        <s v="4246 - Chemical and Allied Products Merchant Wholesalers"/>
        <s v="8114 - Personal and Household Goods Repair and Maintenance"/>
        <s v="6241 - Individual and Family Services"/>
        <s v="3141 - Textile Furnishings Mills"/>
        <s v="3365 - Railroad Rolling Stock Manufacturing"/>
        <s v="4862 - Pipeline Transportation of Natural Gas"/>
        <s v="4442 - Lawn and Garden Equipment and Supplies Stores"/>
        <s v="7132 - Gambling Industries"/>
        <s v="9999 - "/>
        <s v="7113 - Promoters of Performing Arts Sports and Similar Events"/>
        <s v="4237 - Hardware and Plumbing and Heating Equipment and Supplies Merchant Wholesalers"/>
        <s v="5621 - Waste Collection"/>
        <s v="4552 - "/>
        <s v="4231 - Motor Vehicle and Motor Vehicle Parts and Supplies Merchant Wholesalers"/>
        <s v="5322 - Consumer Goods Rental"/>
        <s v="3132 - Fabric Mills"/>
        <s v="3111 - Animal Food Manufacturing"/>
        <s v="3324 - Boiler Tank and Shipping Container Manufacturing"/>
        <s v="5614 - Business Support Services"/>
        <s v="5132 - "/>
        <s v="3115 - Dairy Product Manufacturing"/>
        <s v="3311 - Iron and Steel Mills and Ferroalloy Manufacturing"/>
        <s v="3341 - Computer and Peripheral Equipment Manufacturing"/>
        <s v="8131 - Religious Organizations"/>
        <s v="3122 - Tobacco Manufacturing"/>
        <s v="3255 - Paint Coating and Adhesive Manufacturing"/>
        <s v="4451 - Grocery Stores"/>
        <s v="3399 - Other Miscellaneous Manufacturing"/>
        <s v="5615 - Travel Arrangement and Reservation Services"/>
        <s v="3273 - Cement and Concrete Product Manufacturing"/>
        <s v="5313 - Activities Related to Real Estate"/>
        <s v="5629 - Remediation and Other Waste Management Services"/>
        <s v="2131 - Support Activities for Mining"/>
        <s v="4872 - Scenic and Sightseeing Transportation Water"/>
        <s v="6116 - Other Schools and Instruction"/>
        <s v="5259 - Other Investment Pools and Funds"/>
        <s v="5324 - Commercial and Industrial Machinery and Equipment Rental and Leasing"/>
        <s v="8112 - Electronic and Precision Equipment Repair and Maintenance"/>
        <s v="9221 - Justice Public Order and Safety Activities"/>
        <s v="4411 - Automobile Dealers"/>
        <s v="4492 - "/>
        <s v="5182 - Data Processing Hosting and Related Services"/>
        <s v="5223 - Activities Related to Credit Intermediation"/>
        <s v="6233 - Community Care Facilities for the Elderly"/>
        <s v="3315 - Foundries"/>
        <s v="3212 - Veneer Plywood and Engineered Wood Product Manufacturing"/>
        <s v="3274 - Lime and Gypsum Product Manufacturing"/>
        <s v="3353 - Electrical Equipment Manufacturing"/>
        <s v="2111 - Oil and Gas Extraction"/>
        <s v="4832 - Inland Water Transportation"/>
        <s v="3366 - Ship and Boat Building"/>
        <s v="9251 - Administration of Housing Programs Urban Planning and Community Development"/>
        <s v="9271 - Space Research and Technology"/>
        <s v="4883 - Support Activities for Water Transportation"/>
        <s v="7224 - Drinking Places (Alcoholic Beverages)"/>
        <s v="3261 - Plastics Product Manufacturing"/>
        <s v="3371 - Household and Institutional Furniture and Kitchen Cabinet Manufacturing"/>
        <s v="3313 - Alumina and Aluminum Production and Processing"/>
        <s v="4885 - Freight Transportation Arrangement"/>
        <s v="3252 - Resin Synthetic Rubber and Artificial Synthetic Fibers and Filaments Manufacturing"/>
        <s v="5413 - Architectural Engineering and Related Services"/>
        <s v="5511 - Management of Companies and Enterprises"/>
        <s v="4889 - Other Support Activities for Transportation" u="1"/>
        <s v="4532 - Office Supplies Stationery and Gift Stores" u="1"/>
        <s v="9211 - Executive Legislative and Other General Government Support" u="1"/>
        <s v="3121 - Beverage Manufacturing" u="1"/>
        <s v="4481 - Clothing Stores" u="1"/>
        <s v="5112 - Software Publishers" u="1"/>
        <s v="9261 - Administration of Economic Program" u="1"/>
        <s v="4235 - Metal and Mineral (except Petroleum) Merchant Wholesalers" u="1"/>
        <s v="4482 - Shoe Stores" u="1"/>
        <s v="4421 - Furniture Stores" u="1"/>
        <s v="3361 - Motor Vehicle Manufacturing" u="1"/>
        <s v="4539 - Other Miscellaneous Store Retailers" u="1"/>
        <s v="3335 - Metalworking Machinery Manufacturing" u="1"/>
        <s v="4841 - General Freight Trucking" u="1"/>
        <s v="4541 - Electronic Shopping and Mail-Order Houses" u="1"/>
        <s v="5191 - Other Information Services" u="1"/>
        <s v="4461 - Health and Personal Care Stores" u="1"/>
        <s v="5173 - " u="1"/>
        <s v="4854 - School and Employee Bus Transportation" u="1"/>
        <s v="4543 - Direct Selling Establishments" u="1"/>
        <s v="5111 - Newspaper Periodical Book and Directory Publishers" u="1"/>
        <s v="3118 - Bakeries and Tortilla Manufacturing" u="1"/>
        <s v="6232 - Residential Mental Retardation Mental Health and Substance Abuse Facilities" u="1"/>
        <s v="4512 - Book Periodical and Music Stores" u="1"/>
        <s v="5239 - Other Financial Investment Activities" u="1"/>
        <s v="5616 - Investigation and Security Services" u="1"/>
        <s v="4542 - Vending Machine Operators" u="1"/>
        <s v="4511 - Sporting Goods Hobby and Musical Instrument Stores" u="1"/>
        <s v="3254 - Pharmaceutical and Medicine Manufacturing" u="1"/>
        <s v="3314 - Nonferrous Metal (except Aluminum) Production and Processing" u="1"/>
        <s v="4859 - Other Transit and Ground Passenger Transportation" u="1"/>
        <s v="3231 - Printing and Related Support Activities" u="1"/>
        <s v="4431 - Electronics and Appliance Stores" u="1"/>
        <s v="4242 - Drugs and Druggists' Sundries Merchant Wholesalers" u="1"/>
        <s v="5121 - Motion Picture and Video Industries" u="1"/>
        <s v="4452 - Specialty Food Stores" u="1"/>
        <s v="4234 - Professional and Commercial Equipment and Supplies Merchant Wholesalers" u="1"/>
        <s v="4533 - Used Merchandise Stores" u="1"/>
        <s v="3312 - Steel Product Manufacturing from Purchased Steel" u="1"/>
        <s v="3272 - Glass and Glass Product Manufacturing" u="1"/>
        <s v="4471 - Gasoline Stations" u="1"/>
        <s v="5179 - Other Telecommunications" u="1"/>
        <s v="5414 - Specialized Design Services" u="1"/>
        <s v="3321 - Forging and Stamping" u="1"/>
        <s v="5152 - Cable and Other Subscription Programming" u="1"/>
        <s v="3113 - Sugar and Confectionery Product Manufacturing" u="1"/>
        <s v="6221 - General Medical and Surgical Hospitals" u="1"/>
        <s v="4483 - Jewelry Luggage and Leather Goods Stores" u="1"/>
        <s v="2383 - Building Finishing Contractors" u="1"/>
        <s v="4422 - Home Furnishings Stores" u="1"/>
        <s v="4522 - " u="1"/>
        <s v="4523 - " u="1"/>
        <s v="4531 - Florists" u="1"/>
        <s v="2362 - Nonresidential Building Construction" u="1"/>
        <s v="3352 - Household Appliance Manufacturing" u="1"/>
        <s v="5151 - Radio and Television Broadcasting" u="1"/>
        <s v="5619 - Other Support Services" u="1"/>
        <s v="9281 - National Security and International Affairs" u="1"/>
      </sharedItems>
    </cacheField>
    <cacheField name="AVG_EMP" numFmtId="0">
      <sharedItems containsSemiMixedTypes="0" containsString="0" containsNumber="1" minValue="0" maxValue="105424.25"/>
    </cacheField>
    <cacheField name="TOTWAGE" numFmtId="0">
      <sharedItems containsSemiMixedTypes="0" containsString="0" containsNumber="1" containsInteger="1" minValue="0" maxValue="5042431587"/>
    </cacheField>
    <cacheField name="CNT_ESTABS" numFmtId="0">
      <sharedItems containsSemiMixedTypes="0" containsString="0" containsNumber="1" containsInteger="1" minValue="1" maxValue="7406"/>
    </cacheField>
    <cacheField name="D" numFmtId="0" formula="(SUM(TOTWAGE)/SUM(AVG_EMP))/1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yssia Minaya" refreshedDate="45216.482098842593" createdVersion="6" refreshedVersion="6" minRefreshableVersion="3" recordCount="417" xr:uid="{F6D940F0-D287-4E29-96F5-130950B1B1FE}">
  <cacheSource type="worksheet">
    <worksheetSource ref="A1:I1" sheet="Data"/>
  </cacheSource>
  <cacheFields count="10">
    <cacheField name="YEAR" numFmtId="0">
      <sharedItems containsSemiMixedTypes="0" containsString="0" containsNumber="1" containsInteger="1" minValue="2022" maxValue="2022"/>
    </cacheField>
    <cacheField name="OWNERSHIP" numFmtId="0">
      <sharedItems count="4">
        <s v="Private"/>
        <s v="Local" u="1"/>
        <s v="Federal" u="1"/>
        <s v="State" u="1"/>
      </sharedItems>
    </cacheField>
    <cacheField name="NAICS_SUPER" numFmtId="0">
      <sharedItems count="19">
        <s v="31-33 - MANUFACTURING"/>
        <s v="92 - PUBLIC ADMINISTRATION"/>
        <s v="48-49 - TRANSPORTATION AND WAREHOUSE"/>
        <s v="54 - PROFESSIONAL, SCIENTIFIC AND TECHNICAL SERVICES"/>
        <s v="42 - WHOLESALE TRADE"/>
        <s v="61 - EDUCATIONAL SERVICE"/>
        <s v="44-45 - RETAIL TRADE"/>
        <s v="81 - OTHER SERVICES"/>
        <s v="53 - REAL ESTATE, RENTAL AND LEASING"/>
        <s v="71 - ARTS, ENTERTAINMENT AND RECREATION"/>
        <s v="51 - INFORMATION"/>
        <s v="72 - ACCOMMODATION AND FOOD SERVICES"/>
        <s v="23 - CONSTRUCTION"/>
        <s v="62 - HEALTH CARE AND SOCIAL ASSISTANCE"/>
        <s v="21 - MINING"/>
        <s v="22 - UTILITIES"/>
        <s v="52 - FINANCES AND INSURANCE"/>
        <s v="56 - ADMINISTRATION AND SUPPORT, WASTE MANAGEMENT AND REMEDIAL SERVICES"/>
        <s v="55 - MANAGEMENT OF COMPANIES AND ENTERPRISES"/>
      </sharedItems>
    </cacheField>
    <cacheField name="NAICS_2_CD" numFmtId="0">
      <sharedItems containsMixedTypes="1" containsNumber="1" containsInteger="1" minValue="11" maxValue="99"/>
    </cacheField>
    <cacheField name="NAICS_3" numFmtId="0">
      <sharedItems count="103">
        <s v="316 - Leather and Allied Product Manufacturing"/>
        <s v="441 - Motor Vehicle and Parts Dealers"/>
        <s v="722 - Food Services and Drinking Places"/>
        <s v="561 - Administrative and Support Services"/>
        <s v="482 - Rail Transportation"/>
        <s v="541 - Professional Scientific and Technical Services"/>
        <s v="322 - Paper Manufacturing"/>
        <s v="315 - Apparel Manufacturing"/>
        <s v="336 - Transportation Equipment Manufacturing"/>
        <s v="424 - Merchant Wholesalers Nondurable Goods"/>
        <s v="611 - Educational Services"/>
        <s v="459 - "/>
        <s v="811 - Repair and Maintenance"/>
        <s v="321 - Wood Product Manufacturing"/>
        <s v="337 - Furniture and Related Product Manufacturing"/>
        <s v="532 - Rental and Leasing Services"/>
        <s v="711 - Performing Arts Spectator Sports and Related Industries"/>
        <s v="481 - Air Transportation"/>
        <s v="512 - Motion Picture and Sound Recording Industries"/>
        <s v="236 - Construction of Buildings"/>
        <s v="325 - Chemical Manufacturing"/>
        <s v="531 - Real Estate"/>
        <s v="713 - Amusement Gambling and Recreation Industries"/>
        <s v="522 - Credit Intermediation and Related Activities"/>
        <s v="813 - Religious Grantmaking Civic Professional and Similar Organizations"/>
        <s v="333 - Machinery Manufacturing"/>
        <s v="721 - Accommodation"/>
        <s v="238 - Specialty Trade Contractors"/>
        <s v="423 - Merchant Wholesalers Durable Goods"/>
        <s v="621 - Ambulatory Health Care Services"/>
        <s v="445 - Food and Beverage Stores"/>
        <s v="488 - Support Activities for Transportation"/>
        <s v="622 - Hospitals"/>
        <s v="923 - Administration of Human Resource Programs"/>
        <s v="334 - Computer and Electronic Product Manufacturing"/>
        <s v="311 - Food Manufacturing"/>
        <s v="212 - Mining (except Oil and Gas)"/>
        <s v="221 - Utilities"/>
        <s v="313 - Textile Mills"/>
        <s v="332 - Fabricated Metal Product Manufacturing"/>
        <s v="335 - Electrical Equipment Appliance and Component Manufacturing"/>
        <s v="524 - Insurance Carriers and Related Activities"/>
        <s v="324 - Petroleum and Coal Products Manufacturing"/>
        <s v="484 - Truck Transportation"/>
        <s v="458 - "/>
        <s v="237 - Heavy and Civil Engineering Construction"/>
        <s v="492 - Couriers and Messengers"/>
        <s v="456 - "/>
        <s v="485 - Transit and Ground Passenger Transportation"/>
        <s v="519 - Other Information Services"/>
        <s v="624 - Social Assistance"/>
        <s v="491 - Postal Service"/>
        <s v="517 - Telecommunications"/>
        <s v="449 - "/>
        <s v="712 - Museums Historical Sites and Similar Institutions"/>
        <s v="327 - Nonmetallic Mineral Product Manufacturing"/>
        <s v="486 - Pipeline Transportation"/>
        <s v="339 - Miscellaneous Manufacturing"/>
        <s v="623 - Nursing and Residential Care Facilities"/>
        <s v="525 - Funds Trusts and Other Financial Vehicles"/>
        <s v="425 - Wholesale Electronic Markets and Agents and Brokers"/>
        <s v="521 - Monetary Authorities-Central Bank"/>
        <s v="326 - Plastics and Rubber Products Manufacturing"/>
        <s v="562 - Waste Management and Remediation Services"/>
        <s v="314 - Textile Product Mills"/>
        <s v="516 - "/>
        <s v="493 - Warehousing and Storage"/>
        <s v="457 - "/>
        <s v="455 - "/>
        <s v="812 - Personal and Laundry Services"/>
        <s v="523 - Securities Commodity Contracts and Other Financial Investments and Related Activities"/>
        <s v="487 - Scenic and Sightseeing Transportation"/>
        <s v="533 - Lessors of Nonfinancial Intangible Assets (except Copyrighted Works)"/>
        <s v="113 - Forestry and Logging"/>
        <s v="924 - Administration of Environmental Quality Programs"/>
        <s v="444 - Building Material and Garden Equipment and Supplies Dealers"/>
        <s v="999 - "/>
        <s v="513 - "/>
        <s v="331 - Primary Metal Manufacturing"/>
        <s v="312 - Beverage and Tobacco Product Manufacturing"/>
        <s v="213 - Support Activities for Mining"/>
        <s v="922 - Justice Public Order and Safety Activities"/>
        <s v="518 - Data Processing Hosting and Related Services"/>
        <s v="211 - Oil and Gas Extraction"/>
        <s v="483 - Water Transportation"/>
        <s v="925 - Administration of Housing Programs Urban Planning and Community Development"/>
        <s v="927 - Space Research and Technology"/>
        <s v="551 - Management of Companies and Enterprises"/>
        <s v="442 - Furniture and Home Furnishings Stores" u="1"/>
        <s v="446 - Health and Personal Care Stores" u="1"/>
        <s v="926 - Administration of Economic Programs" u="1"/>
        <s v="511 - Publishing Industries (except Internet)" u="1"/>
        <s v="448 - Clothing and Clothing Accessories Stores" u="1"/>
        <s v="323 - Printing and Related Support Activities" u="1"/>
        <s v="921 - Executive Legislative and Other General Government Support" u="1"/>
        <s v="453 - Miscellaneous Store Retailers" u="1"/>
        <s v="447 - Gasoline Stations" u="1"/>
        <s v="515 - Broadcasting (except Internet)" u="1"/>
        <s v="452 - General Merchandise Stores" u="1"/>
        <s v="928 - National Security and International Affairs" u="1"/>
        <s v="443 - Electronics and Appliance Stores" u="1"/>
        <s v="451 - Sporting Goods Hobby Book and Music Stores" u="1"/>
        <s v="454 - Nonstore Retailers" u="1"/>
      </sharedItems>
    </cacheField>
    <cacheField name="NAICS_4" numFmtId="0">
      <sharedItems count="311">
        <s v="3162 - Footwear Manufacturing"/>
        <s v="4413 - Automotive Parts Accessories and Tire Stores"/>
        <s v="7225 - Restaurants and Other Eating Places"/>
        <s v="5611 - Office Administrative Services"/>
        <s v="4821 - Rail Transportation"/>
        <s v="5411 - Legal Services"/>
        <s v="3221 - Pulp Paper and Paperboard Mills"/>
        <s v="3152 - Cut and Sew Apparel Manufacturing"/>
        <s v="3363 - Motor Vehicle Parts Manufacturing"/>
        <s v="4241 - Paper and Paper Product Merchant Wholesalers"/>
        <s v="6112 - Junior Colleges"/>
        <s v="4591 - "/>
        <s v="8111 - Automotive Repair and Maintenance"/>
        <s v="3219 - Other Wood Product Manufacturing"/>
        <s v="3379 - Other Furniture Related Product Manufacturing"/>
        <s v="4248 - Beer Wine and Distilled Alcoholic Beverage Merchant Wholesalers"/>
        <s v="5323 - General Rental Centers"/>
        <s v="7114 - Agents and Managers for Artists Athletes Entertainers and Other Public Figures"/>
        <s v="4599 - "/>
        <s v="4812 - Nonscheduled Air Transportation"/>
        <s v="5122 - Sound Recording Industries"/>
        <s v="3372 - Office Furniture (including Fixtures) Manufacturing"/>
        <s v="2361 - Residential Building Construction"/>
        <s v="3253 - Pesticide Fertilizer and Other Agricultural Chemical Manufacturing"/>
        <s v="5312 - Offices of Real Estate Agents and Brokers"/>
        <s v="7111 - Performing Arts Companies"/>
        <s v="7131 - Amusement Parks and Arcades"/>
        <s v="5222 - Nondepository Credit Intermediation"/>
        <s v="8134 - Civic and Social Organizations"/>
        <s v="3334 - Ventilation Heating Air-Conditioning and Commercial Refrigeration Equipment Manufacturing"/>
        <s v="7211 - Traveler Accommodation"/>
        <s v="2382 - Building Equipment Contractors"/>
        <s v="4238 - Machinery Equipment and Supplies Merchant Wholesalers"/>
        <s v="6213 - Offices of Other Health Practitioners"/>
        <s v="4453 - Beer Wine and Liquor Stores"/>
        <s v="4881 - Support Activities for Air Transportation"/>
        <s v="6222 - Psychiatric and Substance Abuse Hospitals"/>
        <s v="9231 - Administration of Human Resource Programs"/>
        <s v="2381 - Foundation Structure and Building Exterior Contractors"/>
        <s v="5417 - Scientific Research and Development Services"/>
        <s v="3342 - Communications Equipment Manufacturing"/>
        <s v="3369 - Other Transportation Equipment Manufacturing"/>
        <s v="3117 - Seafood Product Preparation and Packaging"/>
        <s v="5416 - Management Scientific and Technical Consulting Services"/>
        <s v="2123 - Nonmetallic Mineral Mining and Quarrying"/>
        <s v="2213 - Water Sewage and Other Systems"/>
        <s v="3133 - Textile and Fabric Finishing and Fabric Coating Mills"/>
        <s v="3323 - Architectural and Structural Metals Manufacturing"/>
        <s v="3351 - Electric Lighting Equipment Manufacturing"/>
        <s v="4243 - Apparel Piece Goods and Notions Merchant Wholesalers"/>
        <s v="3331 - Agriculture Construction and Mining Machinery Manufacturing"/>
        <s v="3346 - Manufacturing and Reproducing Magnetic and Optical Media"/>
        <s v="4594 - "/>
        <s v="4884 - Support Activities for Road Transportation"/>
        <s v="3364 - Aerospace Product and Parts Manufacturing"/>
        <s v="3329 - Other Fabricated Metal Product Manufacturing"/>
        <s v="4232 - Furniture and Home Furnishing Merchant Wholesalers"/>
        <s v="5241 - Insurance Carriers"/>
        <s v="6113 - Colleges Universities and Professional Schools"/>
        <s v="3241 - Petroleum and Coal Products Manufacturing"/>
        <s v="4842 - Specialized Freight Trucking"/>
        <s v="4582 - "/>
        <s v="2379 - Other Heavy and Civil Engineering Construction"/>
        <s v="8139 - Business Professional Labor Political and Similar Organizations"/>
        <s v="4921 - Couriers and Express Delivery Services"/>
        <s v="4561 - "/>
        <s v="2372 - Land Subdivision"/>
        <s v="5415 - Computer Systems Design and Related Services"/>
        <s v="3326 - Spring and Wire Product Manufacturing"/>
        <s v="4852 - Interurban and Rural Bus Transportation"/>
        <s v="5613 - Employment Services"/>
        <s v="5192 - "/>
        <s v="8113 - "/>
        <s v="3343 - Audio and Video Equipment Manufacturing"/>
        <s v="2371 - Utility System Construction"/>
        <s v="4247 - Petroleum and Petroleum Products Merchant Wholesalers"/>
        <s v="6215 - Medical and Diagnostic Laboratories"/>
        <s v="6211 - Offices of Physicians"/>
        <s v="5321 - Automotive Equipment Rental and Leasing"/>
        <s v="3362 - Motor Vehicle Body and Trailer Manufacturing"/>
        <s v="6244 - Child Day Care Services"/>
        <s v="3151 - Apparel Knitting Mills"/>
        <s v="3336 - Engine Turbine and Power Transmission Equipment Manufacturing"/>
        <s v="3325 - Hardware Manufacturing"/>
        <s v="4922 - Local Messengers and Local Delivery"/>
        <s v="4595 - "/>
        <s v="6219 - Other Ambulatory Health Care Services"/>
        <s v="2373 - Highway Street and Bridge Construction"/>
        <s v="6117 - Educational Support Services"/>
        <s v="3259 - Other Chemical Product and Preparation Manufacturing"/>
        <s v="4911 - Postal Service"/>
        <s v="5171 - Wired Telecommunications Carriers"/>
        <s v="3119 - Other Food Manufacturing"/>
        <s v="6115 - Technical and Trade Schools"/>
        <s v="3345 - Navigational Measuring Electromedical and Control Instruments Manufacturing"/>
        <s v="4491 - "/>
        <s v="7121 - Museums Historical Sites and Similar Institutions"/>
        <s v="3271 - Clay Product and Refractory Manufacturing"/>
        <s v="6111 - Elementary and Secondary Schools"/>
        <s v="4869 - Other Pipeline Transportation"/>
        <s v="5412 - Accounting Tax Preparation Bookkeeping and Payroll Services"/>
        <s v="4861 - Pipeline Transportation of Crude Oil"/>
        <s v="2389 - Other Specialty Trade Contractors"/>
        <s v="3391 - Medical Equipment and Supplies Manufacturing"/>
        <s v="4236 - Electrical and Electronic Goods Merchant Wholesalers"/>
        <s v="4811 - Scheduled Air Transportation"/>
        <s v="7139 - Other Amusement and Recreation Industries"/>
        <s v="6231 - Nursing Care Facilities"/>
        <s v="5242 - Agencies Brokerages and Other Insurance Related Activities"/>
        <s v="5251 - Insurance and Employee Benefit Funds"/>
        <s v="7213 - Rooming and Boarding Houses"/>
        <s v="2122 - Metal Ore Mining"/>
        <s v="6242 - Community Food and Housing and Emergency and Other Relief Services"/>
        <s v="4251 - Wholesale Electronic Markets and Agents and Brokers"/>
        <s v="5211 - Monetary Authorities-Central Bank"/>
        <s v="5174 - Satellite Telecommunications"/>
        <s v="8132 - Grantmaking and Giving Services"/>
        <s v="3169 - Other Leather and Allied Product Manufacturing"/>
        <s v="3262 - Rubber Product Manufacturing"/>
        <s v="5622 - Waste Treatment and Disposal"/>
        <s v="3112 - Grain and Oilseed Milling"/>
        <s v="3279 - Other Nonmetallic Mineral Product Manufacturing"/>
        <s v="2121 - Coal Mining"/>
        <s v="4583 - "/>
        <s v="6214 - Outpatient Care Centers"/>
        <s v="5617 - Services to Buildings and Dwellings"/>
        <s v="3159 - Apparel Accessories and Other Apparel Manufacturing"/>
        <s v="4239 - Miscellaneous Durable Goods Merchant Wholesalers"/>
        <s v="3149 - Other Textile Product Mills"/>
        <s v="5161 - "/>
        <s v="3222 - Converted Paper Product Manufacturing"/>
        <s v="4931 - Warehousing and Storage"/>
        <s v="6114 - Business Schools and Computer and Management Training"/>
        <s v="3322 - Cutlery and Handtool Manufacturing"/>
        <s v="4853 - Taxi and Limousine Service"/>
        <s v="5418 - Advertising Public Relations and Related Services"/>
        <s v="4572 - "/>
        <s v="3328 - Coating Engraving Heat Treating and Allied Activities"/>
        <s v="5311 - Lessors of Real Estate"/>
        <s v="3114 - Fruit and Vegetable Preserving and Specialty Food Manufacturing"/>
        <s v="3256 - Soap Cleaning Compound and Toilet Preparation Manufacturing"/>
        <s v="4233 - Lumber and Other Construction Materials Merchant Wholesalers"/>
        <s v="3333 - Commercial and Service Industry Machinery Manufacturing"/>
        <s v="4855 - Charter Bus Industry"/>
        <s v="7212 - RV (Recreational Vehicle) Parks and Recreational Camps"/>
        <s v="4551 - "/>
        <s v="8123 - Drycleaning and Laundry Services"/>
        <s v="8133 - Social Advocacy Organizations"/>
        <s v="2212 - Natural Gas Distribution"/>
        <s v="2211 - Electric Power Generation Transmission and Distribution"/>
        <s v="3327 - Machine Shops; Turned Product; and Screw Nut and Bolt Manufacturing"/>
        <s v="5232 - Securities and Commodity Exchanges"/>
        <s v="6239 - Other Residential Care Facilities"/>
        <s v="7223 - Special Food Services"/>
        <s v="4879 - Scenic and Sightseeing Transportation Other"/>
        <s v="4592 - "/>
        <s v="8121 - Personal Care Services"/>
        <s v="8129 - Other Personal Services"/>
        <s v="5221 - Depository Credit Intermediation"/>
        <s v="5331 - Lessors of Nonfinancial Intangible Assets (except Copyrighted Works)"/>
        <s v="7115 - Independent Artists Writers and Performers"/>
        <s v="6223 - Specialty (except Psychiatric and Substance Abuse) Hospitals"/>
        <s v="1133 - Logging"/>
        <s v="3116 - Animal Slaughtering and Processing"/>
        <s v="4871 - Scenic and Sightseeing Transportation Land"/>
        <s v="6243 - Vocational Rehabilitation Services"/>
        <s v="8122 - Death Care Services"/>
        <s v="9241 - Administration of Environmental Quality Programs"/>
        <s v="4249 - Miscellaneous Nondurable Goods Merchant Wholesalers"/>
        <s v="4245 - Farm Product Raw Material Merchant Wholesalers"/>
        <s v="3251 - Basic Chemical Manufacturing"/>
        <s v="4412 - Other Motor Vehicle Dealers"/>
        <s v="4571 - "/>
        <s v="6216 - Home Health Care Services"/>
        <s v="3359 - Other Electrical Equipment and Component Manufacturing"/>
        <s v="5612 - Facilities Support Services"/>
        <s v="3344 - Semiconductor and Other Electronic Component Manufacturing"/>
        <s v="3211 - Sawmills and Wood Preservation"/>
        <s v="7112 - Spectator Sports"/>
        <s v="6212 - Offices of Dentists"/>
        <s v="3332 - Industrial Machinery Manufacturing"/>
        <s v="3339 - Other General Purpose Machinery Manufacturing"/>
        <s v="4851 - Urban Transit Systems"/>
        <s v="5419 - Other Professional Scientific and Technical Services"/>
        <s v="4244 - Grocery and Related Product Merchant Wholesalers"/>
        <s v="5231 - Securities and Commodity Contracts Intermediation and Brokerage"/>
        <s v="4882 - Support Activities for Rail Transportation"/>
        <s v="4441 - Building Material and Supplies Dealers"/>
        <s v="5178 - "/>
        <s v="4246 - Chemical and Allied Products Merchant Wholesalers"/>
        <s v="8114 - Personal and Household Goods Repair and Maintenance"/>
        <s v="6241 - Individual and Family Services"/>
        <s v="3141 - Textile Furnishings Mills"/>
        <s v="3365 - Railroad Rolling Stock Manufacturing"/>
        <s v="4862 - Pipeline Transportation of Natural Gas"/>
        <s v="4442 - Lawn and Garden Equipment and Supplies Stores"/>
        <s v="7132 - Gambling Industries"/>
        <s v="9999 - "/>
        <s v="7113 - Promoters of Performing Arts Sports and Similar Events"/>
        <s v="4237 - Hardware and Plumbing and Heating Equipment and Supplies Merchant Wholesalers"/>
        <s v="5621 - Waste Collection"/>
        <s v="4552 - "/>
        <s v="4231 - Motor Vehicle and Motor Vehicle Parts and Supplies Merchant Wholesalers"/>
        <s v="5322 - Consumer Goods Rental"/>
        <s v="3132 - Fabric Mills"/>
        <s v="3111 - Animal Food Manufacturing"/>
        <s v="3324 - Boiler Tank and Shipping Container Manufacturing"/>
        <s v="5614 - Business Support Services"/>
        <s v="5132 - "/>
        <s v="3115 - Dairy Product Manufacturing"/>
        <s v="3311 - Iron and Steel Mills and Ferroalloy Manufacturing"/>
        <s v="3341 - Computer and Peripheral Equipment Manufacturing"/>
        <s v="8131 - Religious Organizations"/>
        <s v="3122 - Tobacco Manufacturing"/>
        <s v="3255 - Paint Coating and Adhesive Manufacturing"/>
        <s v="4451 - Grocery Stores"/>
        <s v="3399 - Other Miscellaneous Manufacturing"/>
        <s v="5615 - Travel Arrangement and Reservation Services"/>
        <s v="3273 - Cement and Concrete Product Manufacturing"/>
        <s v="5313 - Activities Related to Real Estate"/>
        <s v="5629 - Remediation and Other Waste Management Services"/>
        <s v="2131 - Support Activities for Mining"/>
        <s v="4872 - Scenic and Sightseeing Transportation Water"/>
        <s v="6116 - Other Schools and Instruction"/>
        <s v="5259 - Other Investment Pools and Funds"/>
        <s v="5324 - Commercial and Industrial Machinery and Equipment Rental and Leasing"/>
        <s v="8112 - Electronic and Precision Equipment Repair and Maintenance"/>
        <s v="9221 - Justice Public Order and Safety Activities"/>
        <s v="4411 - Automobile Dealers"/>
        <s v="4492 - "/>
        <s v="5182 - Data Processing Hosting and Related Services"/>
        <s v="5223 - Activities Related to Credit Intermediation"/>
        <s v="6233 - Community Care Facilities for the Elderly"/>
        <s v="3315 - Foundries"/>
        <s v="3212 - Veneer Plywood and Engineered Wood Product Manufacturing"/>
        <s v="3274 - Lime and Gypsum Product Manufacturing"/>
        <s v="3353 - Electrical Equipment Manufacturing"/>
        <s v="2111 - Oil and Gas Extraction"/>
        <s v="4832 - Inland Water Transportation"/>
        <s v="3366 - Ship and Boat Building"/>
        <s v="9251 - Administration of Housing Programs Urban Planning and Community Development"/>
        <s v="9271 - Space Research and Technology"/>
        <s v="4883 - Support Activities for Water Transportation"/>
        <s v="7224 - Drinking Places (Alcoholic Beverages)"/>
        <s v="3261 - Plastics Product Manufacturing"/>
        <s v="3371 - Household and Institutional Furniture and Kitchen Cabinet Manufacturing"/>
        <s v="3313 - Alumina and Aluminum Production and Processing"/>
        <s v="4885 - Freight Transportation Arrangement"/>
        <s v="3252 - Resin Synthetic Rubber and Artificial Synthetic Fibers and Filaments Manufacturing"/>
        <s v="5413 - Architectural Engineering and Related Services"/>
        <s v="5511 - Management of Companies and Enterprises"/>
        <s v="4889 - Other Support Activities for Transportation" u="1"/>
        <s v="4532 - Office Supplies Stationery and Gift Stores" u="1"/>
        <s v="9211 - Executive Legislative and Other General Government Support" u="1"/>
        <s v="3121 - Beverage Manufacturing" u="1"/>
        <s v="4481 - Clothing Stores" u="1"/>
        <s v="5112 - Software Publishers" u="1"/>
        <s v="9261 - Administration of Economic Program" u="1"/>
        <s v="4235 - Metal and Mineral (except Petroleum) Merchant Wholesalers" u="1"/>
        <s v="4482 - Shoe Stores" u="1"/>
        <s v="4421 - Furniture Stores" u="1"/>
        <s v="3361 - Motor Vehicle Manufacturing" u="1"/>
        <s v="4539 - Other Miscellaneous Store Retailers" u="1"/>
        <s v="3335 - Metalworking Machinery Manufacturing" u="1"/>
        <s v="4841 - General Freight Trucking" u="1"/>
        <s v="4541 - Electronic Shopping and Mail-Order Houses" u="1"/>
        <s v="5191 - Other Information Services" u="1"/>
        <s v="4461 - Health and Personal Care Stores" u="1"/>
        <s v="3161 - Leather and Hide Tanning and Finishing" u="1"/>
        <s v="5173 - " u="1"/>
        <s v="4854 - School and Employee Bus Transportation" u="1"/>
        <s v="4543 - Direct Selling Establishments" u="1"/>
        <s v="5111 - Newspaper Periodical Book and Directory Publishers" u="1"/>
        <s v="3118 - Bakeries and Tortilla Manufacturing" u="1"/>
        <s v="6232 - Residential Mental Retardation Mental Health and Substance Abuse Facilities" u="1"/>
        <s v="4512 - Book Periodical and Music Stores" u="1"/>
        <s v="5239 - Other Financial Investment Activities" u="1"/>
        <s v="5616 - Investigation and Security Services" u="1"/>
        <s v="4542 - Vending Machine Operators" u="1"/>
        <s v="4511 - Sporting Goods Hobby and Musical Instrument Stores" u="1"/>
        <s v="3254 - Pharmaceutical and Medicine Manufacturing" u="1"/>
        <s v="3314 - Nonferrous Metal (except Aluminum) Production and Processing" u="1"/>
        <s v="4859 - Other Transit and Ground Passenger Transportation" u="1"/>
        <s v="3231 - Printing and Related Support Activities" u="1"/>
        <s v="4431 - Electronics and Appliance Stores" u="1"/>
        <s v="4242 - Drugs and Druggists' Sundries Merchant Wholesalers" u="1"/>
        <s v="5121 - Motion Picture and Video Industries" u="1"/>
        <s v="4452 - Specialty Food Stores" u="1"/>
        <s v="4234 - Professional and Commercial Equipment and Supplies Merchant Wholesalers" u="1"/>
        <s v="4533 - Used Merchandise Stores" u="1"/>
        <s v="3312 - Steel Product Manufacturing from Purchased Steel" u="1"/>
        <s v="3272 - Glass and Glass Product Manufacturing" u="1"/>
        <s v="4471 - Gasoline Stations" u="1"/>
        <s v="5179 - Other Telecommunications" u="1"/>
        <s v="5414 - Specialized Design Services" u="1"/>
        <s v="3321 - Forging and Stamping" u="1"/>
        <s v="5152 - Cable and Other Subscription Programming" u="1"/>
        <s v="3113 - Sugar and Confectionery Product Manufacturing" u="1"/>
        <s v="6221 - General Medical and Surgical Hospitals" u="1"/>
        <s v="4483 - Jewelry Luggage and Leather Goods Stores" u="1"/>
        <s v="2383 - Building Finishing Contractors" u="1"/>
        <s v="4422 - Home Furnishings Stores" u="1"/>
        <s v="4522 - " u="1"/>
        <s v="4523 - " u="1"/>
        <s v="3131 - Fiber Yarn and Thread Mills" u="1"/>
        <s v="4531 - Florists" u="1"/>
        <s v="2362 - Nonresidential Building Construction" u="1"/>
        <s v="3352 - Household Appliance Manufacturing" u="1"/>
        <s v="5151 - Radio and Television Broadcasting" u="1"/>
        <s v="5619 - Other Support Services" u="1"/>
        <s v="9281 - National Security and International Affairs" u="1"/>
      </sharedItems>
    </cacheField>
    <cacheField name="AVG_EMP" numFmtId="0">
      <sharedItems containsSemiMixedTypes="0" containsString="0" containsNumber="1" minValue="0" maxValue="105424.25"/>
    </cacheField>
    <cacheField name="TOTWAGE" numFmtId="0">
      <sharedItems containsSemiMixedTypes="0" containsString="0" containsNumber="1" containsInteger="1" minValue="0" maxValue="5042431587"/>
    </cacheField>
    <cacheField name="CNT_ESTABS" numFmtId="0">
      <sharedItems containsSemiMixedTypes="0" containsString="0" containsNumber="1" containsInteger="1" minValue="1" maxValue="7406"/>
    </cacheField>
    <cacheField name="D" numFmtId="0" formula="(SUM(TOTWAGE)/SUM(AVG_EMP))/1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yssia Minaya" refreshedDate="45267.4836005787" createdVersion="6" refreshedVersion="6" minRefreshableVersion="3" recordCount="412" xr:uid="{E89AF1A0-EEAD-4AE0-975D-667279095F6F}">
  <cacheSource type="worksheet">
    <worksheetSource ref="A1:I413" sheet="Data"/>
  </cacheSource>
  <cacheFields count="10">
    <cacheField name="YEAR" numFmtId="0">
      <sharedItems containsSemiMixedTypes="0" containsString="0" containsNumber="1" containsInteger="1" minValue="2022" maxValue="2022"/>
    </cacheField>
    <cacheField name="OWNERSHIP" numFmtId="0">
      <sharedItems count="4">
        <s v="Private"/>
        <s v="Local"/>
        <s v="Federal"/>
        <s v="State"/>
      </sharedItems>
    </cacheField>
    <cacheField name="NAICS_SUPER" numFmtId="0">
      <sharedItems count="19">
        <s v="31-33 - MANUFACTURING"/>
        <s v="92 - PUBLIC ADMINISTRATION"/>
        <s v="48-49 - TRANSPORTATION AND WAREHOUSE"/>
        <s v="54 - PROFESSIONAL, SCIENTIFIC AND TECHNICAL SERVICES"/>
        <s v="42 - WHOLESALE TRADE"/>
        <s v="61 - EDUCATIONAL SERVICE"/>
        <s v="44-45 - RETAIL TRADE"/>
        <s v="81 - OTHER SERVICES"/>
        <s v="53 - REAL ESTATE, RENTAL AND LEASING"/>
        <s v="71 - ARTS, ENTERTAINMENT AND RECREATION"/>
        <s v="51 - INFORMATION"/>
        <s v="72 - ACCOMMODATION AND FOOD SERVICES"/>
        <s v="23 - CONSTRUCTION"/>
        <s v="62 - HEALTH CARE AND SOCIAL ASSISTANCE"/>
        <s v="21 - MINING"/>
        <s v="22 - UTILITIES"/>
        <s v="52 - FINANCES AND INSURANCE"/>
        <s v="56 - ADMINISTRATION AND SUPPORT, WASTE MANAGEMENT AND REMEDIAL SERVICES"/>
        <s v="55 - MANAGEMENT OF COMPANIES AND ENTERPRISES"/>
      </sharedItems>
    </cacheField>
    <cacheField name="NAICS_2_CD" numFmtId="0">
      <sharedItems/>
    </cacheField>
    <cacheField name="NAICS_3" numFmtId="0">
      <sharedItems count="98">
        <s v="316 - Leather and Allied Product Manufacturing"/>
        <s v="624 - Social Assistance"/>
        <s v="482 - Rail Transportation"/>
        <s v="541 - Professional Scientific and Technical Services"/>
        <s v="322 - Paper Manufacturing"/>
        <s v="623 - Nursing and Residential Care Facilities"/>
        <s v="721 - Accommodation"/>
        <s v="315 - Apparel Manufacturing"/>
        <s v="336 - Transportation Equipment Manufacturing"/>
        <s v="424 - Merchant Wholesalers Nondurable Goods"/>
        <s v="611 - Educational Services"/>
        <s v="459 - Sporting goods, hobby, musical instrument, book, and miscellaneous retailers"/>
        <s v="811 - Repair and Maintenance"/>
        <s v="321 - Wood Product Manufacturing"/>
        <s v="337 - Furniture and Related Product Manufacturing"/>
        <s v="221 - Utilities"/>
        <s v="813 - Religious Grantmaking Civic Professional and Similar Organizations"/>
        <s v="532 - Rental and Leasing Services"/>
        <s v="711 - Performing Arts Spectator Sports and Related Industries"/>
        <s v="481 - Air Transportation"/>
        <s v="512 - Motion Picture and Sound Recording Industries"/>
        <s v="621 - Ambulatory Health Care Services"/>
        <s v="928 - National Security and International Affairs"/>
        <s v="325 - Chemical Manufacturing"/>
        <s v="531 - Real Estate"/>
        <s v="713 - Amusement Gambling and Recreation Industries"/>
        <s v="485 - Transit and Ground Passenger Transportation"/>
        <s v="333 - Machinery Manufacturing"/>
        <s v="236 - Construction of Buildings"/>
        <s v="812 - Personal and Laundry Services"/>
        <s v="922 - Justice Public Order and Safety Activities"/>
        <s v="926 - Administration of Economic Programs"/>
        <s v="722 - Food Services and Drinking Places"/>
        <s v="238 - Specialty Trade Contractors"/>
        <s v="423 - Merchant Wholesalers Durable Goods"/>
        <s v="622 - Hospitals"/>
        <s v="441 - Motor Vehicle and Parts Dealers"/>
        <s v="923 - Administration of Human Resource Programs"/>
        <s v="334 - Computer and Electronic Product Manufacturing"/>
        <s v="311 - Food Manufacturing"/>
        <s v="212 - Mining (except Oil and Gas)"/>
        <s v="313 - Textile Mills"/>
        <s v="332 - Fabricated Metal Product Manufacturing"/>
        <s v="335 - Electrical Equipment Appliance and Component Manufacturing"/>
        <s v="488 - Support Activities for Transportation"/>
        <s v="524 - Insurance Carriers and Related Activities"/>
        <s v="324 - Petroleum and Coal Products Manufacturing"/>
        <s v="484 - Truck Transportation"/>
        <s v="458 - Clothing, clothing accessories, shoe, and jewelry retailers"/>
        <s v="237 - Heavy and Civil Engineering Construction"/>
        <s v="492 - Couriers and Messengers"/>
        <s v="456 - Health and personal care retailers"/>
        <s v="921 - Executive Legislative and Other General Government Support"/>
        <s v="561 - Administrative and Support Services"/>
        <s v="519 - Other Information Services"/>
        <s v="924 - Administration of Environmental Quality Programs"/>
        <s v="712 - Museums Historical Sites and Similar Institutions"/>
        <s v="493 - Warehousing and Storage"/>
        <s v="562 - Waste Management and Remediation Services"/>
        <s v="491 - Postal Service"/>
        <s v="517 - Telecommunications"/>
        <s v="449 - Furniture, home furnishings, electronics, and appliance retailers"/>
        <s v="522 - Credit Intermediation and Related Activities"/>
        <s v="327 - Nonmetallic Mineral Product Manufacturing"/>
        <s v="486 - Pipeline Transportation"/>
        <s v="339 - Miscellaneous Manufacturing"/>
        <s v="523 - Securities Commodity Contracts and Other Financial Investments and Related Activities"/>
        <s v="525 - Funds Trusts and Other Financial Vehicles"/>
        <s v="425 - Wholesale Electronic Markets and Agents and Brokers"/>
        <s v="521 - Monetary Authorities-Central Bank"/>
        <s v="326 - Plastics and Rubber Products Manufacturing"/>
        <s v="314 - Textile Product Mills"/>
        <s v="516 - "/>
        <s v="455 - "/>
        <s v="457 - Gasoline stations and fuel dealers"/>
        <s v="455 - General merchandise retailers"/>
        <s v="487 - Scenic and Sightseeing Transportation"/>
        <s v="533 - Lessors of Nonfinancial Intangible Assets (except Copyrighted Works)"/>
        <s v="113 - Forestry and Logging"/>
        <s v="444 - Building Material and Garden Equipment and Supplies Dealers"/>
        <s v="999 - "/>
        <s v="513 - "/>
        <s v="331 - Primary Metal Manufacturing"/>
        <s v="312 - Beverage and Tobacco Product Manufacturing"/>
        <s v="445 - Food and Beverage Stores"/>
        <s v="213 - Support Activities for Mining"/>
        <s v="449 - "/>
        <s v="518 - Data Processing Hosting and Related Services"/>
        <s v="925 - Administration of Housing Programs Urban Planning and Community Development"/>
        <s v="459 - "/>
        <s v="211 - Oil and Gas Extraction"/>
        <s v="483 - Water Transportation"/>
        <s v="551 - Management of Companies and Enterprises"/>
        <s v="927 - Space Research and Technology"/>
        <s v="323 - Printing and Related Support Activities"/>
        <s v="456 - " u="1"/>
        <s v="457 - " u="1"/>
        <s v="458 - " u="1"/>
      </sharedItems>
    </cacheField>
    <cacheField name="NAICS_4" numFmtId="0">
      <sharedItems count="288">
        <s v="3162 - Footwear Manufacturing"/>
        <s v="6242 - Community Food and Housing and Emergency and Other Relief Services"/>
        <s v="4821 - Rail Transportation"/>
        <s v="5411 - Legal Services"/>
        <s v="3221 - Pulp Paper and Paperboard Mills"/>
        <s v="6232 - Residential Mental Retardation Mental Health and Substance Abuse Facilities"/>
        <s v="7212 - RV (Recreational Vehicle) Parks and Recreational Camps"/>
        <s v="3152 - Cut and Sew Apparel Manufacturing"/>
        <s v="3363 - Motor Vehicle Parts Manufacturing"/>
        <s v="4241 - Paper and Paper Product Merchant Wholesalers"/>
        <s v="6112 - Junior Colleges"/>
        <s v="4591 - "/>
        <s v="8111 - Automotive Repair and Maintenance"/>
        <s v="3219 - Other Wood Product Manufacturing"/>
        <s v="3379 - Other Furniture Related Product Manufacturing"/>
        <s v="2211 - Electric Power Generation Transmission and Distribution"/>
        <s v="8139 - Business Professional Labor Political and Similar Organizations"/>
        <s v="5416 - Management Scientific and Technical Consulting Services"/>
        <s v="4248 - Beer Wine and Distilled Alcoholic Beverage Merchant Wholesalers"/>
        <s v="5323 - General Rental Centers"/>
        <s v="7114 - Agents and Managers for Artists Athletes Entertainers and Other Public Figures"/>
        <s v="4599 - "/>
        <s v="4812 - Nonscheduled Air Transportation"/>
        <s v="5122 - Sound Recording Industries"/>
        <s v="3372 - Office Furniture (including Fixtures) Manufacturing"/>
        <s v="6213 - Offices of Other Health Practitioners"/>
        <s v="9281 - National Security and International Affairs"/>
        <s v="5415 - Computer Systems Design and Related Services"/>
        <s v="3253 - Pesticide Fertilizer and Other Agricultural Chemical Manufacturing"/>
        <s v="5312 - Offices of Real Estate Agents and Brokers"/>
        <s v="7111 - Performing Arts Companies"/>
        <s v="7131 - Amusement Parks and Arcades"/>
        <s v="4854 - School and Employee Bus Transportation"/>
        <s v="3334 - Ventilation Heating Air-Conditioning and Commercial Refrigeration Equipment Manufacturing"/>
        <s v="7211 - Traveler Accommodation"/>
        <s v="2361 - Residential Building Construction"/>
        <s v="5313 - Activities Related to Real Estate"/>
        <s v="6116 - Other Schools and Instruction"/>
        <s v="8129 - Other Personal Services"/>
        <s v="9221 - Justice Public Order and Safety Activities"/>
        <s v="9261 - Administration of Economic Program"/>
        <s v="7225 - Restaurants and Other Eating Places"/>
        <s v="2382 - Building Equipment Contractors"/>
        <s v="4238 - Machinery Equipment and Supplies Merchant Wholesalers"/>
        <s v="6221 - General Medical and Surgical Hospitals"/>
        <s v="2381 - Foundation Structure and Building Exterior Contractors"/>
        <s v="4413 - Automotive Parts Accessories and Tire Stores"/>
        <s v="9231 - Administration of Human Resource Programs"/>
        <s v="3342 - Communications Equipment Manufacturing"/>
        <s v="3369 - Other Transportation Equipment Manufacturing"/>
        <s v="3117 - Seafood Product Preparation and Packaging"/>
        <s v="2123 - Nonmetallic Mineral Mining and Quarrying"/>
        <s v="2213 - Water Sewage and Other Systems"/>
        <s v="5417 - Scientific Research and Development Services"/>
        <s v="3133 - Textile and Fabric Finishing and Fabric Coating Mills"/>
        <s v="3323 - Architectural and Structural Metals Manufacturing"/>
        <s v="3351 - Electric Lighting Equipment Manufacturing"/>
        <s v="4243 - Apparel Piece Goods and Notions Merchant Wholesalers"/>
        <s v="3331 - Agriculture Construction and Mining Machinery Manufacturing"/>
        <s v="3346 - Manufacturing and Reproducing Magnetic and Optical Media"/>
        <s v="4594 - "/>
        <s v="4884 - Support Activities for Road Transportation"/>
        <s v="3364 - Aerospace Product and Parts Manufacturing"/>
        <s v="3329 - Other Fabricated Metal Product Manufacturing"/>
        <s v="4232 - Furniture and Home Furnishing Merchant Wholesalers"/>
        <s v="5241 - Insurance Carriers"/>
        <s v="6113 - Colleges Universities and Professional Schools"/>
        <s v="3241 - Petroleum and Coal Products Manufacturing"/>
        <s v="4842 - Specialized Freight Trucking"/>
        <s v="4582 - "/>
        <s v="2379 - Other Heavy and Civil Engineering Construction"/>
        <s v="5242 - Agencies Brokerages and Other Insurance Related Activities"/>
        <s v="6214 - Outpatient Care Centers"/>
        <s v="4921 - Couriers and Express Delivery Services"/>
        <s v="4561 - "/>
        <s v="2372 - Land Subdivision"/>
        <s v="6111 - Elementary and Secondary Schools"/>
        <s v="9211 - Executive Legislative and Other General Government Support"/>
        <s v="5612 - Facilities Support Services"/>
        <s v="3326 - Spring and Wire Product Manufacturing"/>
        <s v="4852 - Interurban and Rural Bus Transportation"/>
        <s v="5613 - Employment Services"/>
        <s v="5192 - "/>
        <s v="8113 - Commercial and Industrial Machinery and Equipment (except Automotive and Electronic) Repair and Maintenance"/>
        <s v="3343 - Audio and Video Equipment Manufacturing"/>
        <s v="6231 - Nursing Care Facilities"/>
        <s v="8134 - Civic and Social Organizations"/>
        <s v="2371 - Utility System Construction"/>
        <s v="9241 - Administration of Environmental Quality Programs"/>
        <s v="4247 - Petroleum and Petroleum Products Merchant Wholesalers"/>
        <s v="6215 - Medical and Diagnostic Laboratories"/>
        <s v="5321 - Automotive Equipment Rental and Leasing"/>
        <s v="3362 - Motor Vehicle Body and Trailer Manufacturing"/>
        <s v="7121 - Museums Historical Sites and Similar Institutions"/>
        <s v="3151 - Apparel Knitting Mills"/>
        <s v="3336 - Engine Turbine and Power Transmission Equipment Manufacturing"/>
        <s v="3325 - Hardware Manufacturing"/>
        <s v="4881 - Support Activities for Air Transportation"/>
        <s v="4922 - Local Messengers and Local Delivery"/>
        <s v="5611 - Office Administrative Services"/>
        <s v="4595 - "/>
        <s v="6219 - Other Ambulatory Health Care Services"/>
        <s v="2373 - Highway Street and Bridge Construction"/>
        <s v="4931 - Warehousing and Storage"/>
        <s v="7139 - Other Amusement and Recreation Industries"/>
        <s v="5621 - Waste Collection"/>
        <s v="6117 - Educational Support Services"/>
        <s v="3259 - Other Chemical Product and Preparation Manufacturing"/>
        <s v="4911 - Postal Service"/>
        <s v="5171 - Wired Telecommunications Carriers"/>
        <s v="3119 - Other Food Manufacturing"/>
        <s v="6115 - Technical and Trade Schools"/>
        <s v="3345 - Navigational Measuring Electromedical and Control Instruments Manufacturing"/>
        <s v="4491 - "/>
        <s v="6244 - Child Day Care Services"/>
        <s v="5222 - Nondepository Credit Intermediation"/>
        <s v="3271 - Clay Product and Refractory Manufacturing"/>
        <s v="4869 - Other Pipeline Transportation"/>
        <s v="5412 - Accounting Tax Preparation Bookkeeping and Payroll Services"/>
        <s v="4861 - Pipeline Transportation of Crude Oil"/>
        <s v="2389 - Other Specialty Trade Contractors"/>
        <s v="7113 - Promoters of Performing Arts Sports and Similar Events"/>
        <s v="5615 - Travel Arrangement and Reservation Services"/>
        <s v="3391 - Medical Equipment and Supplies Manufacturing"/>
        <s v="4236 - Electrical and Electronic Goods Merchant Wholesalers"/>
        <s v="4811 - Scheduled Air Transportation"/>
        <s v="5239 - Other Financial Investment Activities"/>
        <s v="5251 - Insurance and Employee Benefit Funds"/>
        <s v="7213 - Rooming and Boarding Houses"/>
        <s v="2122 - Metal Ore Mining"/>
        <s v="4251 - Wholesale Electronic Markets and Agents and Brokers"/>
        <s v="5211 - Monetary Authorities-Central Bank"/>
        <s v="5174 - Satellite Telecommunications"/>
        <s v="8132 - Grantmaking and Giving Services"/>
        <s v="3169 - Other Leather and Allied Product Manufacturing"/>
        <s v="3262 - Rubber Product Manufacturing"/>
        <s v="6243 - Vocational Rehabilitation Services"/>
        <s v="3112 - Grain and Oilseed Milling"/>
        <s v="3279 - Other Nonmetallic Mineral Product Manufacturing"/>
        <s v="2121 - Coal Mining"/>
        <s v="4583 - "/>
        <s v="3159 - Apparel Accessories and Other Apparel Manufacturing"/>
        <s v="4239 - Miscellaneous Durable Goods Merchant Wholesalers"/>
        <s v="3149 - Other Textile Product Mills"/>
        <s v="5161 - "/>
        <s v="3222 - Converted Paper Product Manufacturing"/>
        <s v="6241 - Individual and Family Services"/>
        <s v="5418 - Advertising Public Relations and Related Services"/>
        <s v="4552 - "/>
        <s v="6114 - Business Schools and Computer and Management Training"/>
        <s v="3322 - Cutlery and Handtool Manufacturing"/>
        <s v="4853 - Taxi and Limousine Service"/>
        <s v="4572 - "/>
        <s v="3328 - Coating Engraving Heat Treating and Allied Activities"/>
        <s v="3114 - Fruit and Vegetable Preserving and Specialty Food Manufacturing"/>
        <s v="3256 - Soap Cleaning Compound and Toilet Preparation Manufacturing"/>
        <s v="4233 - Lumber and Other Construction Materials Merchant Wholesalers"/>
        <s v="3333 - Commercial and Service Industry Machinery Manufacturing"/>
        <s v="4855 - Charter Bus Industry"/>
        <s v="4551 - "/>
        <s v="8123 - Drycleaning and Laundry Services"/>
        <s v="8133 - Social Advocacy Organizations"/>
        <s v="2212 - Natural Gas Distribution"/>
        <s v="3327 - Machine Shops; Turned Product; and Screw Nut and Bolt Manufacturing"/>
        <s v="5232 - Securities and Commodity Exchanges"/>
        <s v="5617 - Services to Buildings and Dwellings"/>
        <s v="6211 - Offices of Physicians"/>
        <s v="4879 - Scenic and Sightseeing Transportation Other"/>
        <s v="4592 - "/>
        <s v="8121 - Personal Care Services"/>
        <s v="5221 - Depository Credit Intermediation"/>
        <s v="5331 - Lessors of Nonfinancial Intangible Assets (except Copyrighted Works)"/>
        <s v="7115 - Independent Artists Writers and Performers"/>
        <s v="6223 - Specialty (except Psychiatric and Substance Abuse) Hospitals"/>
        <s v="1133 - Logging"/>
        <s v="3116 - Animal Slaughtering and Processing"/>
        <s v="4249 - Miscellaneous Nondurable Goods Merchant Wholesalers"/>
        <s v="4245 - Farm Product Raw Material Merchant Wholesalers"/>
        <s v="3251 - Basic Chemical Manufacturing"/>
        <s v="4412 - Other Motor Vehicle Dealers"/>
        <s v="4571 - "/>
        <s v="6216 - Home Health Care Services"/>
        <s v="3359 - Other Electrical Equipment and Component Manufacturing"/>
        <s v="4851 - Urban Transit Systems"/>
        <s v="5311 - Lessors of Real Estate"/>
        <s v="3344 - Semiconductor and Other Electronic Component Manufacturing"/>
        <s v="3211 - Sawmills and Wood Preservation"/>
        <s v="7112 - Spectator Sports"/>
        <s v="6212 - Offices of Dentists"/>
        <s v="3332 - Industrial Machinery Manufacturing"/>
        <s v="3339 - Other General Purpose Machinery Manufacturing"/>
        <s v="4244 - Grocery and Related Product Merchant Wholesalers"/>
        <s v="5231 - Securities and Commodity Contracts Intermediation and Brokerage"/>
        <s v="4882 - Support Activities for Rail Transportation"/>
        <s v="4441 - Building Material and Supplies Dealers"/>
        <s v="5178 - "/>
        <s v="4246 - Chemical and Allied Products Merchant Wholesalers"/>
        <s v="8114 - Personal and Household Goods Repair and Maintenance"/>
        <s v="3141 - Textile Furnishings Mills"/>
        <s v="3365 - Railroad Rolling Stock Manufacturing"/>
        <s v="4862 - Pipeline Transportation of Natural Gas"/>
        <s v="4442 - Lawn and Garden Equipment and Supplies Stores"/>
        <s v="7132 - Gambling Industries"/>
        <s v="7223 - Special Food Services"/>
        <s v="9999 - "/>
        <s v="4237 - Hardware and Plumbing and Heating Equipment and Supplies Merchant Wholesalers"/>
        <s v="6222 - Psychiatric and Substance Abuse Hospitals"/>
        <s v="4871 - Scenic and Sightseeing Transportation Land"/>
        <s v="5419 - Other Professional Scientific and Technical Services"/>
        <s v="4231 - Motor Vehicle and Motor Vehicle Parts and Supplies Merchant Wholesalers"/>
        <s v="5322 - Consumer Goods Rental"/>
        <s v="3132 - Fabric Mills"/>
        <s v="3111 - Animal Food Manufacturing"/>
        <s v="3324 - Boiler Tank and Shipping Container Manufacturing"/>
        <s v="5614 - Business Support Services"/>
        <s v="5132 - "/>
        <s v="3115 - Dairy Product Manufacturing"/>
        <s v="3311 - Iron and Steel Mills and Ferroalloy Manufacturing"/>
        <s v="3341 - Computer and Peripheral Equipment Manufacturing"/>
        <s v="8131 - Religious Organizations"/>
        <s v="3122 - Tobacco Manufacturing"/>
        <s v="3255 - Paint Coating and Adhesive Manufacturing"/>
        <s v="8122 - Death Care Services"/>
        <s v="3399 - Other Miscellaneous Manufacturing"/>
        <s v="4453 - Beer Wine and Liquor Stores"/>
        <s v="3273 - Cement and Concrete Product Manufacturing"/>
        <s v="5629 - Remediation and Other Waste Management Services"/>
        <s v="2131 - Support Activities for Mining"/>
        <s v="4872 - Scenic and Sightseeing Transportation Water"/>
        <s v="4451 - Grocery Stores"/>
        <s v="5259 - Other Investment Pools and Funds"/>
        <s v="5324 - Commercial and Industrial Machinery and Equipment Rental and Leasing"/>
        <s v="8112 - Electronic and Precision Equipment Repair and Maintenance"/>
        <s v="6239 - Other Residential Care Facilities"/>
        <s v="4411 - Automobile Dealers"/>
        <s v="4492 - "/>
        <s v="5182 - Data Processing Hosting and Related Services"/>
        <s v="9251 - Administration of Housing Programs Urban Planning and Community Development"/>
        <s v="5223 - Activities Related to Credit Intermediation"/>
        <s v="6233 - Community Care Facilities for the Elderly"/>
        <s v="3315 - Foundries"/>
        <s v="3212 - Veneer Plywood and Engineered Wood Product Manufacturing"/>
        <s v="3274 - Lime and Gypsum Product Manufacturing"/>
        <s v="3353 - Electrical Equipment Manufacturing"/>
        <s v="2111 - Oil and Gas Extraction"/>
        <s v="4832 - Inland Water Transportation"/>
        <s v="3366 - Ship and Boat Building"/>
        <s v="4883 - Support Activities for Water Transportation"/>
        <s v="7224 - Drinking Places (Alcoholic Beverages)"/>
        <s v="3261 - Plastics Product Manufacturing"/>
        <s v="3371 - Household and Institutional Furniture and Kitchen Cabinet Manufacturing"/>
        <s v="3313 - Alumina and Aluminum Production and Processing"/>
        <s v="4885 - Freight Transportation Arrangement"/>
        <s v="3252 - Resin Synthetic Rubber and Artificial Synthetic Fibers and Filaments Manufacturing"/>
        <s v="5511 - Management of Companies and Enterprises"/>
        <s v="4593 - "/>
        <s v="3272 - Glass and Glass Product Manufacturing"/>
        <s v="4452 - Specialty Food Stores"/>
        <s v="3312 - Steel Product Manufacturing from Purchased Steel"/>
        <s v="2362 - Nonresidential Building Construction"/>
        <s v="5162 - "/>
        <s v="3113 - Sugar and Confectionery Product Manufacturing"/>
        <s v="3121 - Beverage Manufacturing"/>
        <s v="4234 - Professional and Commercial Equipment and Supplies Merchant Wholesalers"/>
        <s v="5622 - Waste Treatment and Disposal"/>
        <s v="4581 - "/>
        <s v="3335 - Metalworking Machinery Manufacturing"/>
        <s v="5413 - Architectural Engineering and Related Services"/>
        <s v="4242 - Drugs and Druggists' Sundries Merchant Wholesalers"/>
        <s v="4841 - General Freight Trucking"/>
        <s v="4859 - Other Transit and Ground Passenger Transportation"/>
        <s v="3314 - Nonferrous Metal (except Aluminum) Production and Processing"/>
        <s v="3118 - Bakeries and Tortilla Manufacturing"/>
        <s v="3254 - Pharmaceutical and Medicine Manufacturing"/>
        <s v="9271 - Space Research and Technology"/>
        <s v="3352 - Household Appliance Manufacturing"/>
        <s v="3231 - Printing and Related Support Activities"/>
        <s v="3321 - Forging and Stamping"/>
        <s v="2383 - Building Finishing Contractors"/>
        <s v="3361 - Motor Vehicle Manufacturing"/>
        <s v="5616 - Investigation and Security Services"/>
        <s v="5121 - Motion Picture and Video Industries"/>
        <s v="4235 - Metal and Mineral (except Petroleum) Merchant Wholesalers"/>
        <s v="4889 - Other Support Activities for Transportation"/>
        <s v="5414 - Specialized Design Services"/>
        <s v="5619 - Other Support Services"/>
        <s v="5131 - "/>
        <s v="8113 - " u="1"/>
      </sharedItems>
    </cacheField>
    <cacheField name="AVG_EMP" numFmtId="0">
      <sharedItems containsSemiMixedTypes="0" containsString="0" containsNumber="1" minValue="0" maxValue="105424.25"/>
    </cacheField>
    <cacheField name="TOTWAGE" numFmtId="0">
      <sharedItems containsSemiMixedTypes="0" containsString="0" containsNumber="1" containsInteger="1" minValue="0" maxValue="5042431587"/>
    </cacheField>
    <cacheField name="CNT_ESTABS" numFmtId="0">
      <sharedItems containsSemiMixedTypes="0" containsString="0" containsNumber="1" containsInteger="1" minValue="0" maxValue="7406"/>
    </cacheField>
    <cacheField name="D" numFmtId="0" formula="(SUM(TOTWAGE)/SUM(AVG_EMP))/1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5">
  <r>
    <n v="2022"/>
    <x v="0"/>
    <x v="0"/>
    <s v="31-33"/>
    <x v="0"/>
    <x v="0"/>
    <n v="22.0833333333333"/>
    <n v="1434867"/>
    <n v="4"/>
  </r>
  <r>
    <n v="2022"/>
    <x v="0"/>
    <x v="1"/>
    <s v="44-45"/>
    <x v="1"/>
    <x v="1"/>
    <n v="12.6666666666667"/>
    <n v="370847764"/>
    <n v="685"/>
  </r>
  <r>
    <n v="2022"/>
    <x v="0"/>
    <x v="1"/>
    <s v="44-45"/>
    <x v="1"/>
    <x v="1"/>
    <n v="12.6666666666667"/>
    <n v="540540"/>
    <n v="1"/>
  </r>
  <r>
    <n v="2022"/>
    <x v="0"/>
    <x v="1"/>
    <n v="72"/>
    <x v="2"/>
    <x v="2"/>
    <n v="412.16666666666703"/>
    <n v="2252822406"/>
    <n v="5073"/>
  </r>
  <r>
    <n v="2022"/>
    <x v="0"/>
    <x v="1"/>
    <n v="72"/>
    <x v="2"/>
    <x v="2"/>
    <n v="412.16666666666703"/>
    <n v="9034548"/>
    <n v="7"/>
  </r>
  <r>
    <n v="2022"/>
    <x v="0"/>
    <x v="1"/>
    <n v="56"/>
    <x v="3"/>
    <x v="3"/>
    <n v="2.75"/>
    <n v="141318"/>
    <n v="2"/>
  </r>
  <r>
    <n v="2022"/>
    <x v="0"/>
    <x v="1"/>
    <n v="56"/>
    <x v="3"/>
    <x v="3"/>
    <n v="2.75"/>
    <n v="663719856"/>
    <n v="1354"/>
  </r>
  <r>
    <n v="2022"/>
    <x v="0"/>
    <x v="2"/>
    <s v="48-49"/>
    <x v="4"/>
    <x v="4"/>
    <n v="1025.1666666666699"/>
    <n v="82415782"/>
    <n v="24"/>
  </r>
  <r>
    <n v="2022"/>
    <x v="0"/>
    <x v="3"/>
    <n v="54"/>
    <x v="5"/>
    <x v="5"/>
    <n v="10288.5"/>
    <n v="1066996430"/>
    <n v="1994"/>
  </r>
  <r>
    <n v="2022"/>
    <x v="0"/>
    <x v="3"/>
    <n v="54"/>
    <x v="5"/>
    <x v="5"/>
    <n v="10288.5"/>
    <n v="289996"/>
    <n v="1"/>
  </r>
  <r>
    <n v="2022"/>
    <x v="0"/>
    <x v="0"/>
    <s v="31-33"/>
    <x v="6"/>
    <x v="6"/>
    <n v="469.16666666666703"/>
    <n v="41306725"/>
    <n v="1"/>
  </r>
  <r>
    <n v="2022"/>
    <x v="0"/>
    <x v="0"/>
    <s v="31-33"/>
    <x v="7"/>
    <x v="7"/>
    <n v="1090.1666666666699"/>
    <n v="28609708"/>
    <n v="67"/>
  </r>
  <r>
    <n v="2022"/>
    <x v="0"/>
    <x v="0"/>
    <s v="31-33"/>
    <x v="8"/>
    <x v="8"/>
    <n v="4017.5"/>
    <n v="275616646"/>
    <n v="70"/>
  </r>
  <r>
    <n v="2022"/>
    <x v="0"/>
    <x v="4"/>
    <n v="42"/>
    <x v="9"/>
    <x v="9"/>
    <n v="888.75"/>
    <n v="52019207"/>
    <n v="86"/>
  </r>
  <r>
    <n v="2022"/>
    <x v="0"/>
    <x v="5"/>
    <n v="61"/>
    <x v="10"/>
    <x v="10"/>
    <n v="417.41666666666703"/>
    <n v="25592874"/>
    <n v="6"/>
  </r>
  <r>
    <n v="2022"/>
    <x v="0"/>
    <x v="5"/>
    <n v="61"/>
    <x v="10"/>
    <x v="10"/>
    <n v="417.41666666666703"/>
    <n v="170623867"/>
    <n v="23"/>
  </r>
  <r>
    <n v="2022"/>
    <x v="0"/>
    <x v="6"/>
    <s v="44-45"/>
    <x v="11"/>
    <x v="11"/>
    <n v="9519.5"/>
    <n v="60719"/>
    <n v="1"/>
  </r>
  <r>
    <n v="2022"/>
    <x v="0"/>
    <x v="6"/>
    <s v="44-45"/>
    <x v="11"/>
    <x v="11"/>
    <n v="9519.5"/>
    <n v="282277993"/>
    <n v="717"/>
  </r>
  <r>
    <n v="2022"/>
    <x v="0"/>
    <x v="7"/>
    <n v="81"/>
    <x v="12"/>
    <x v="12"/>
    <n v="12447"/>
    <n v="10646796"/>
    <n v="9"/>
  </r>
  <r>
    <n v="2022"/>
    <x v="0"/>
    <x v="7"/>
    <n v="81"/>
    <x v="12"/>
    <x v="12"/>
    <n v="12447"/>
    <n v="549145284"/>
    <n v="1881"/>
  </r>
  <r>
    <n v="2022"/>
    <x v="0"/>
    <x v="0"/>
    <s v="31-33"/>
    <x v="13"/>
    <x v="13"/>
    <n v="2000.0833333333301"/>
    <n v="97812908"/>
    <n v="163"/>
  </r>
  <r>
    <n v="2022"/>
    <x v="0"/>
    <x v="0"/>
    <s v="31-33"/>
    <x v="14"/>
    <x v="14"/>
    <n v="1835.1666666666699"/>
    <n v="92202039"/>
    <n v="16"/>
  </r>
  <r>
    <n v="2022"/>
    <x v="0"/>
    <x v="4"/>
    <n v="42"/>
    <x v="9"/>
    <x v="15"/>
    <n v="956.41666666666697"/>
    <n v="57927265"/>
    <n v="34"/>
  </r>
  <r>
    <n v="2022"/>
    <x v="0"/>
    <x v="8"/>
    <n v="53"/>
    <x v="15"/>
    <x v="16"/>
    <n v="472.08333333333297"/>
    <n v="25789858"/>
    <n v="34"/>
  </r>
  <r>
    <n v="2022"/>
    <x v="0"/>
    <x v="9"/>
    <n v="71"/>
    <x v="16"/>
    <x v="17"/>
    <n v="78.6666666666667"/>
    <n v="8664814"/>
    <n v="34"/>
  </r>
  <r>
    <n v="2022"/>
    <x v="0"/>
    <x v="6"/>
    <s v="44-45"/>
    <x v="11"/>
    <x v="18"/>
    <n v="14826.166666666701"/>
    <n v="923684128"/>
    <n v="1383"/>
  </r>
  <r>
    <n v="2022"/>
    <x v="0"/>
    <x v="2"/>
    <s v="48-49"/>
    <x v="17"/>
    <x v="19"/>
    <n v="256.25"/>
    <n v="28534629"/>
    <n v="64"/>
  </r>
  <r>
    <n v="2022"/>
    <x v="0"/>
    <x v="10"/>
    <n v="51"/>
    <x v="18"/>
    <x v="20"/>
    <n v="56.0833333333333"/>
    <n v="2766852"/>
    <n v="42"/>
  </r>
  <r>
    <n v="2022"/>
    <x v="0"/>
    <x v="0"/>
    <s v="31-33"/>
    <x v="14"/>
    <x v="21"/>
    <n v="825.5"/>
    <n v="45919142"/>
    <n v="67"/>
  </r>
  <r>
    <n v="2022"/>
    <x v="0"/>
    <x v="1"/>
    <n v="23"/>
    <x v="19"/>
    <x v="22"/>
    <n v="6.5"/>
    <n v="65592"/>
    <n v="1"/>
  </r>
  <r>
    <n v="2022"/>
    <x v="0"/>
    <x v="1"/>
    <n v="23"/>
    <x v="19"/>
    <x v="22"/>
    <n v="6.5"/>
    <n v="1009245724"/>
    <n v="3359"/>
  </r>
  <r>
    <n v="2022"/>
    <x v="0"/>
    <x v="0"/>
    <s v="31-33"/>
    <x v="20"/>
    <x v="23"/>
    <n v="71.4166666666667"/>
    <n v="4771183"/>
    <n v="21"/>
  </r>
  <r>
    <n v="2022"/>
    <x v="0"/>
    <x v="8"/>
    <n v="53"/>
    <x v="21"/>
    <x v="24"/>
    <n v="3840.75"/>
    <n v="270996666"/>
    <n v="2069"/>
  </r>
  <r>
    <n v="2022"/>
    <x v="0"/>
    <x v="9"/>
    <n v="71"/>
    <x v="16"/>
    <x v="25"/>
    <n v="1819.0833333333301"/>
    <n v="52011826"/>
    <n v="102"/>
  </r>
  <r>
    <n v="2022"/>
    <x v="0"/>
    <x v="9"/>
    <n v="71"/>
    <x v="22"/>
    <x v="26"/>
    <n v="2316.3333333333298"/>
    <n v="51191265"/>
    <n v="54"/>
  </r>
  <r>
    <n v="2022"/>
    <x v="0"/>
    <x v="1"/>
    <n v="52"/>
    <x v="23"/>
    <x v="27"/>
    <n v="204.25"/>
    <n v="17609775"/>
    <n v="13"/>
  </r>
  <r>
    <n v="2022"/>
    <x v="0"/>
    <x v="1"/>
    <n v="52"/>
    <x v="23"/>
    <x v="27"/>
    <n v="204.25"/>
    <n v="1627366844"/>
    <n v="921"/>
  </r>
  <r>
    <n v="2022"/>
    <x v="0"/>
    <x v="1"/>
    <n v="81"/>
    <x v="24"/>
    <x v="28"/>
    <n v="16.9166666666667"/>
    <n v="1247832"/>
    <n v="2"/>
  </r>
  <r>
    <n v="2022"/>
    <x v="0"/>
    <x v="1"/>
    <n v="81"/>
    <x v="24"/>
    <x v="28"/>
    <n v="16.9166666666667"/>
    <n v="22180123"/>
    <n v="118"/>
  </r>
  <r>
    <n v="2022"/>
    <x v="0"/>
    <x v="0"/>
    <s v="31-33"/>
    <x v="25"/>
    <x v="29"/>
    <n v="557.58333333333303"/>
    <n v="35739595"/>
    <n v="26"/>
  </r>
  <r>
    <n v="2022"/>
    <x v="0"/>
    <x v="11"/>
    <n v="72"/>
    <x v="26"/>
    <x v="30"/>
    <n v="19945.583333333299"/>
    <n v="692950415"/>
    <n v="757"/>
  </r>
  <r>
    <n v="2022"/>
    <x v="0"/>
    <x v="11"/>
    <n v="72"/>
    <x v="26"/>
    <x v="30"/>
    <n v="19945.583333333299"/>
    <n v="500093"/>
    <n v="2"/>
  </r>
  <r>
    <n v="2022"/>
    <x v="0"/>
    <x v="12"/>
    <n v="23"/>
    <x v="27"/>
    <x v="31"/>
    <n v="37004.083333333299"/>
    <n v="2496609185"/>
    <n v="2956"/>
  </r>
  <r>
    <n v="2022"/>
    <x v="0"/>
    <x v="4"/>
    <n v="42"/>
    <x v="28"/>
    <x v="32"/>
    <n v="6543.5"/>
    <n v="546555941"/>
    <n v="694"/>
  </r>
  <r>
    <n v="2022"/>
    <x v="0"/>
    <x v="13"/>
    <n v="62"/>
    <x v="29"/>
    <x v="33"/>
    <n v="12167.666666666701"/>
    <n v="455134049"/>
    <n v="2244"/>
  </r>
  <r>
    <n v="2022"/>
    <x v="0"/>
    <x v="13"/>
    <n v="62"/>
    <x v="29"/>
    <x v="33"/>
    <n v="12167.666666666701"/>
    <n v="7869672"/>
    <n v="3"/>
  </r>
  <r>
    <n v="2022"/>
    <x v="0"/>
    <x v="1"/>
    <s v="44-45"/>
    <x v="30"/>
    <x v="34"/>
    <n v="520.58333333333303"/>
    <n v="933294"/>
    <n v="19"/>
  </r>
  <r>
    <n v="2022"/>
    <x v="0"/>
    <x v="1"/>
    <s v="44-45"/>
    <x v="30"/>
    <x v="34"/>
    <n v="520.58333333333303"/>
    <n v="11865774"/>
    <n v="50"/>
  </r>
  <r>
    <n v="2022"/>
    <x v="0"/>
    <x v="1"/>
    <s v="48-49"/>
    <x v="31"/>
    <x v="35"/>
    <n v="897.16666666666697"/>
    <n v="94046538"/>
    <n v="27"/>
  </r>
  <r>
    <n v="2022"/>
    <x v="0"/>
    <x v="1"/>
    <s v="48-49"/>
    <x v="31"/>
    <x v="35"/>
    <n v="897.16666666666697"/>
    <n v="110889976"/>
    <n v="99"/>
  </r>
  <r>
    <n v="2022"/>
    <x v="0"/>
    <x v="1"/>
    <n v="62"/>
    <x v="32"/>
    <x v="36"/>
    <n v="1276.6666666666699"/>
    <n v="44615245"/>
    <n v="18"/>
  </r>
  <r>
    <n v="2022"/>
    <x v="0"/>
    <x v="1"/>
    <n v="62"/>
    <x v="32"/>
    <x v="36"/>
    <n v="1276.6666666666699"/>
    <n v="88222095"/>
    <n v="2"/>
  </r>
  <r>
    <n v="2022"/>
    <x v="0"/>
    <x v="1"/>
    <n v="92"/>
    <x v="33"/>
    <x v="37"/>
    <n v="8144.5833333333303"/>
    <n v="458988506"/>
    <n v="184"/>
  </r>
  <r>
    <n v="2022"/>
    <x v="0"/>
    <x v="12"/>
    <n v="23"/>
    <x v="27"/>
    <x v="38"/>
    <n v="22870.083333333299"/>
    <n v="1249427255"/>
    <n v="2404"/>
  </r>
  <r>
    <n v="2022"/>
    <x v="0"/>
    <x v="1"/>
    <n v="54"/>
    <x v="5"/>
    <x v="39"/>
    <n v="10.4166666666667"/>
    <n v="1016685930"/>
    <n v="665"/>
  </r>
  <r>
    <n v="2022"/>
    <x v="0"/>
    <x v="1"/>
    <n v="54"/>
    <x v="5"/>
    <x v="39"/>
    <n v="10.4166666666667"/>
    <n v="1227727"/>
    <n v="2"/>
  </r>
  <r>
    <n v="2022"/>
    <x v="0"/>
    <x v="0"/>
    <s v="31-33"/>
    <x v="34"/>
    <x v="40"/>
    <n v="587.58333333333303"/>
    <n v="46245589"/>
    <n v="42"/>
  </r>
  <r>
    <n v="2022"/>
    <x v="0"/>
    <x v="0"/>
    <s v="31-33"/>
    <x v="8"/>
    <x v="41"/>
    <n v="411.41666666666703"/>
    <n v="20571085"/>
    <n v="25"/>
  </r>
  <r>
    <n v="2022"/>
    <x v="0"/>
    <x v="0"/>
    <s v="31-33"/>
    <x v="35"/>
    <x v="42"/>
    <n v="4.6666666666666696"/>
    <n v="241450"/>
    <n v="3"/>
  </r>
  <r>
    <n v="2022"/>
    <x v="0"/>
    <x v="3"/>
    <n v="54"/>
    <x v="5"/>
    <x v="43"/>
    <n v="21399.083333333299"/>
    <n v="1798678276"/>
    <n v="7406"/>
  </r>
  <r>
    <n v="2022"/>
    <x v="0"/>
    <x v="3"/>
    <n v="54"/>
    <x v="5"/>
    <x v="43"/>
    <n v="21399.083333333299"/>
    <n v="92041"/>
    <n v="2"/>
  </r>
  <r>
    <n v="2022"/>
    <x v="0"/>
    <x v="14"/>
    <n v="21"/>
    <x v="36"/>
    <x v="44"/>
    <n v="2160.25"/>
    <n v="160988030"/>
    <n v="97"/>
  </r>
  <r>
    <n v="2022"/>
    <x v="0"/>
    <x v="15"/>
    <n v="22"/>
    <x v="37"/>
    <x v="45"/>
    <n v="477.25"/>
    <n v="24711660"/>
    <n v="117"/>
  </r>
  <r>
    <n v="2022"/>
    <x v="0"/>
    <x v="15"/>
    <n v="22"/>
    <x v="37"/>
    <x v="45"/>
    <n v="477.25"/>
    <n v="148962961"/>
    <n v="126"/>
  </r>
  <r>
    <n v="2022"/>
    <x v="0"/>
    <x v="0"/>
    <s v="31-33"/>
    <x v="38"/>
    <x v="46"/>
    <n v="314.16666666666703"/>
    <n v="15560607"/>
    <n v="21"/>
  </r>
  <r>
    <n v="2022"/>
    <x v="0"/>
    <x v="0"/>
    <s v="31-33"/>
    <x v="39"/>
    <x v="47"/>
    <n v="6913.0833333333303"/>
    <n v="472936379"/>
    <n v="265"/>
  </r>
  <r>
    <n v="2022"/>
    <x v="0"/>
    <x v="0"/>
    <s v="31-33"/>
    <x v="40"/>
    <x v="48"/>
    <n v="78.3333333333333"/>
    <n v="4826953"/>
    <n v="22"/>
  </r>
  <r>
    <n v="2022"/>
    <x v="0"/>
    <x v="4"/>
    <n v="42"/>
    <x v="9"/>
    <x v="49"/>
    <n v="790.5"/>
    <n v="46637314"/>
    <n v="157"/>
  </r>
  <r>
    <n v="2022"/>
    <x v="0"/>
    <x v="0"/>
    <s v="31-33"/>
    <x v="25"/>
    <x v="50"/>
    <n v="1153.0833333333301"/>
    <n v="78793662"/>
    <n v="64"/>
  </r>
  <r>
    <n v="2022"/>
    <x v="0"/>
    <x v="0"/>
    <s v="31-33"/>
    <x v="34"/>
    <x v="51"/>
    <n v="250.333333333333"/>
    <n v="17416464"/>
    <n v="38"/>
  </r>
  <r>
    <n v="2022"/>
    <x v="0"/>
    <x v="6"/>
    <s v="44-45"/>
    <x v="11"/>
    <x v="52"/>
    <n v="2693.5"/>
    <n v="96004443"/>
    <n v="305"/>
  </r>
  <r>
    <n v="2022"/>
    <x v="0"/>
    <x v="2"/>
    <s v="48-49"/>
    <x v="31"/>
    <x v="53"/>
    <n v="1057.3333333333301"/>
    <n v="50785285"/>
    <n v="182"/>
  </r>
  <r>
    <n v="2022"/>
    <x v="0"/>
    <x v="0"/>
    <s v="31-33"/>
    <x v="8"/>
    <x v="54"/>
    <n v="10271.666666666701"/>
    <n v="1040447434"/>
    <n v="80"/>
  </r>
  <r>
    <n v="2022"/>
    <x v="0"/>
    <x v="0"/>
    <s v="31-33"/>
    <x v="39"/>
    <x v="55"/>
    <n v="3220.5833333333298"/>
    <n v="189799527"/>
    <n v="126"/>
  </r>
  <r>
    <n v="2022"/>
    <x v="0"/>
    <x v="4"/>
    <n v="42"/>
    <x v="28"/>
    <x v="56"/>
    <n v="1045.6666666666699"/>
    <n v="77844572"/>
    <n v="152"/>
  </r>
  <r>
    <n v="2022"/>
    <x v="0"/>
    <x v="16"/>
    <n v="52"/>
    <x v="41"/>
    <x v="57"/>
    <n v="7362.25"/>
    <n v="8715088"/>
    <n v="3"/>
  </r>
  <r>
    <n v="2022"/>
    <x v="0"/>
    <x v="16"/>
    <n v="52"/>
    <x v="41"/>
    <x v="57"/>
    <n v="7362.25"/>
    <n v="644601530"/>
    <n v="543"/>
  </r>
  <r>
    <n v="2022"/>
    <x v="0"/>
    <x v="5"/>
    <n v="61"/>
    <x v="10"/>
    <x v="58"/>
    <n v="23325.916666666701"/>
    <n v="2587398872"/>
    <n v="48"/>
  </r>
  <r>
    <n v="2022"/>
    <x v="0"/>
    <x v="5"/>
    <n v="61"/>
    <x v="10"/>
    <x v="58"/>
    <n v="23325.916666666701"/>
    <n v="856202568"/>
    <n v="150"/>
  </r>
  <r>
    <n v="2022"/>
    <x v="0"/>
    <x v="0"/>
    <s v="31-33"/>
    <x v="42"/>
    <x v="59"/>
    <n v="1849.8333333333301"/>
    <n v="256638569"/>
    <n v="37"/>
  </r>
  <r>
    <n v="2022"/>
    <x v="0"/>
    <x v="2"/>
    <s v="48-49"/>
    <x v="43"/>
    <x v="60"/>
    <n v="6682.4166666666697"/>
    <n v="426297545"/>
    <n v="610"/>
  </r>
  <r>
    <n v="2022"/>
    <x v="0"/>
    <x v="6"/>
    <s v="44-45"/>
    <x v="44"/>
    <x v="61"/>
    <n v="1331.1666666666699"/>
    <n v="38250567"/>
    <n v="132"/>
  </r>
  <r>
    <n v="2022"/>
    <x v="0"/>
    <x v="12"/>
    <n v="23"/>
    <x v="45"/>
    <x v="62"/>
    <n v="697.5"/>
    <n v="53950468"/>
    <n v="74"/>
  </r>
  <r>
    <n v="2022"/>
    <x v="0"/>
    <x v="1"/>
    <n v="81"/>
    <x v="24"/>
    <x v="63"/>
    <n v="11.1666666666667"/>
    <n v="1143068"/>
    <n v="1"/>
  </r>
  <r>
    <n v="2022"/>
    <x v="0"/>
    <x v="1"/>
    <n v="81"/>
    <x v="24"/>
    <x v="63"/>
    <n v="11.1666666666667"/>
    <n v="153471297"/>
    <n v="465"/>
  </r>
  <r>
    <n v="2022"/>
    <x v="0"/>
    <x v="2"/>
    <s v="48-49"/>
    <x v="46"/>
    <x v="64"/>
    <n v="9457.4166666666697"/>
    <n v="433248349"/>
    <n v="141"/>
  </r>
  <r>
    <n v="2022"/>
    <x v="0"/>
    <x v="6"/>
    <s v="44-45"/>
    <x v="47"/>
    <x v="65"/>
    <n v="11346.583333333299"/>
    <n v="535468916"/>
    <n v="1008"/>
  </r>
  <r>
    <n v="2022"/>
    <x v="0"/>
    <x v="12"/>
    <n v="23"/>
    <x v="45"/>
    <x v="66"/>
    <n v="783"/>
    <n v="70686006"/>
    <n v="166"/>
  </r>
  <r>
    <n v="2022"/>
    <x v="0"/>
    <x v="1"/>
    <n v="54"/>
    <x v="5"/>
    <x v="67"/>
    <n v="121.25"/>
    <n v="5042431587"/>
    <n v="5021"/>
  </r>
  <r>
    <n v="2022"/>
    <x v="0"/>
    <x v="1"/>
    <n v="54"/>
    <x v="5"/>
    <x v="67"/>
    <n v="121.25"/>
    <n v="10063188"/>
    <n v="5"/>
  </r>
  <r>
    <n v="2022"/>
    <x v="0"/>
    <x v="0"/>
    <s v="31-33"/>
    <x v="39"/>
    <x v="68"/>
    <n v="134.5"/>
    <n v="7632292"/>
    <n v="14"/>
  </r>
  <r>
    <n v="2022"/>
    <x v="0"/>
    <x v="2"/>
    <s v="48-49"/>
    <x v="48"/>
    <x v="69"/>
    <n v="7.25"/>
    <n v="489636"/>
    <n v="3"/>
  </r>
  <r>
    <n v="2022"/>
    <x v="0"/>
    <x v="2"/>
    <s v="48-49"/>
    <x v="48"/>
    <x v="69"/>
    <n v="7.25"/>
    <n v="3527237"/>
    <n v="1"/>
  </r>
  <r>
    <n v="2022"/>
    <x v="0"/>
    <x v="17"/>
    <n v="56"/>
    <x v="3"/>
    <x v="70"/>
    <n v="31512.666666666701"/>
    <n v="1492717462"/>
    <n v="1546"/>
  </r>
  <r>
    <n v="2022"/>
    <x v="0"/>
    <x v="10"/>
    <n v="51"/>
    <x v="49"/>
    <x v="71"/>
    <n v="1702.4166666666699"/>
    <n v="42171216"/>
    <n v="70"/>
  </r>
  <r>
    <n v="2022"/>
    <x v="0"/>
    <x v="10"/>
    <n v="51"/>
    <x v="49"/>
    <x v="71"/>
    <n v="1702.4166666666699"/>
    <n v="110311717"/>
    <n v="171"/>
  </r>
  <r>
    <n v="2022"/>
    <x v="0"/>
    <x v="7"/>
    <n v="81"/>
    <x v="12"/>
    <x v="72"/>
    <n v="3172.3333333333298"/>
    <n v="240671538"/>
    <n v="401"/>
  </r>
  <r>
    <n v="2022"/>
    <x v="0"/>
    <x v="0"/>
    <s v="31-33"/>
    <x v="34"/>
    <x v="73"/>
    <n v="258.5"/>
    <n v="22694816"/>
    <n v="18"/>
  </r>
  <r>
    <n v="2022"/>
    <x v="0"/>
    <x v="7"/>
    <n v="81"/>
    <x v="24"/>
    <x v="28"/>
    <n v="652.16666666666697"/>
    <n v="1247832"/>
    <n v="2"/>
  </r>
  <r>
    <n v="2022"/>
    <x v="0"/>
    <x v="7"/>
    <n v="81"/>
    <x v="24"/>
    <x v="28"/>
    <n v="652.16666666666697"/>
    <n v="22180123"/>
    <n v="118"/>
  </r>
  <r>
    <n v="2022"/>
    <x v="0"/>
    <x v="12"/>
    <n v="23"/>
    <x v="45"/>
    <x v="74"/>
    <n v="6862.0833333333303"/>
    <n v="207240"/>
    <n v="1"/>
  </r>
  <r>
    <n v="2022"/>
    <x v="0"/>
    <x v="12"/>
    <n v="23"/>
    <x v="45"/>
    <x v="74"/>
    <n v="6862.0833333333303"/>
    <n v="525349765"/>
    <n v="323"/>
  </r>
  <r>
    <n v="2022"/>
    <x v="0"/>
    <x v="4"/>
    <n v="42"/>
    <x v="9"/>
    <x v="75"/>
    <n v="617.33333333333303"/>
    <n v="53988937"/>
    <n v="71"/>
  </r>
  <r>
    <n v="2022"/>
    <x v="0"/>
    <x v="13"/>
    <n v="62"/>
    <x v="29"/>
    <x v="76"/>
    <n v="6193.5833333333303"/>
    <n v="427777302"/>
    <n v="263"/>
  </r>
  <r>
    <n v="2022"/>
    <x v="0"/>
    <x v="13"/>
    <n v="62"/>
    <x v="29"/>
    <x v="76"/>
    <n v="6193.5833333333303"/>
    <n v="1054433"/>
    <n v="1"/>
  </r>
  <r>
    <n v="2022"/>
    <x v="0"/>
    <x v="1"/>
    <n v="62"/>
    <x v="29"/>
    <x v="77"/>
    <n v="822.16666666666697"/>
    <n v="2079968535"/>
    <n v="2174"/>
  </r>
  <r>
    <n v="2022"/>
    <x v="0"/>
    <x v="1"/>
    <n v="62"/>
    <x v="29"/>
    <x v="77"/>
    <n v="822.16666666666697"/>
    <n v="68134692"/>
    <n v="13"/>
  </r>
  <r>
    <n v="2022"/>
    <x v="0"/>
    <x v="8"/>
    <n v="53"/>
    <x v="15"/>
    <x v="78"/>
    <n v="1587.75"/>
    <n v="82629143"/>
    <n v="170"/>
  </r>
  <r>
    <n v="2022"/>
    <x v="0"/>
    <x v="0"/>
    <s v="31-33"/>
    <x v="8"/>
    <x v="79"/>
    <n v="1626.1666666666699"/>
    <n v="87309946"/>
    <n v="41"/>
  </r>
  <r>
    <n v="2022"/>
    <x v="0"/>
    <x v="1"/>
    <n v="62"/>
    <x v="50"/>
    <x v="80"/>
    <n v="296.75"/>
    <n v="190035677"/>
    <n v="611"/>
  </r>
  <r>
    <n v="2022"/>
    <x v="0"/>
    <x v="1"/>
    <n v="62"/>
    <x v="50"/>
    <x v="80"/>
    <n v="296.75"/>
    <n v="10162457"/>
    <n v="21"/>
  </r>
  <r>
    <n v="2022"/>
    <x v="0"/>
    <x v="0"/>
    <s v="31-33"/>
    <x v="7"/>
    <x v="81"/>
    <n v="49.5"/>
    <n v="2213687"/>
    <n v="5"/>
  </r>
  <r>
    <n v="2022"/>
    <x v="0"/>
    <x v="0"/>
    <s v="31-33"/>
    <x v="25"/>
    <x v="82"/>
    <n v="376"/>
    <n v="24296672"/>
    <n v="12"/>
  </r>
  <r>
    <n v="2022"/>
    <x v="0"/>
    <x v="0"/>
    <s v="31-33"/>
    <x v="39"/>
    <x v="83"/>
    <n v="57.0833333333333"/>
    <n v="3332616"/>
    <n v="10"/>
  </r>
  <r>
    <n v="2022"/>
    <x v="0"/>
    <x v="2"/>
    <s v="48-49"/>
    <x v="31"/>
    <x v="35"/>
    <n v="2552.6666666666702"/>
    <n v="94046538"/>
    <n v="27"/>
  </r>
  <r>
    <n v="2022"/>
    <x v="0"/>
    <x v="2"/>
    <s v="48-49"/>
    <x v="31"/>
    <x v="35"/>
    <n v="2552.6666666666702"/>
    <n v="110889976"/>
    <n v="99"/>
  </r>
  <r>
    <n v="2022"/>
    <x v="0"/>
    <x v="2"/>
    <s v="48-49"/>
    <x v="46"/>
    <x v="84"/>
    <n v="6915.8333333333303"/>
    <n v="292630427"/>
    <n v="91"/>
  </r>
  <r>
    <n v="2022"/>
    <x v="0"/>
    <x v="17"/>
    <n v="56"/>
    <x v="3"/>
    <x v="3"/>
    <n v="7231.8333333333303"/>
    <n v="141318"/>
    <n v="2"/>
  </r>
  <r>
    <n v="2022"/>
    <x v="0"/>
    <x v="17"/>
    <n v="56"/>
    <x v="3"/>
    <x v="3"/>
    <n v="7231.8333333333303"/>
    <n v="663719856"/>
    <n v="1354"/>
  </r>
  <r>
    <n v="2022"/>
    <x v="0"/>
    <x v="6"/>
    <s v="44-45"/>
    <x v="11"/>
    <x v="85"/>
    <n v="1558.5"/>
    <n v="35447470"/>
    <n v="149"/>
  </r>
  <r>
    <n v="2022"/>
    <x v="0"/>
    <x v="13"/>
    <n v="62"/>
    <x v="29"/>
    <x v="86"/>
    <n v="3002.8333333333298"/>
    <n v="174158797"/>
    <n v="204"/>
  </r>
  <r>
    <n v="2022"/>
    <x v="0"/>
    <x v="13"/>
    <n v="62"/>
    <x v="29"/>
    <x v="86"/>
    <n v="3002.8333333333298"/>
    <n v="12656936"/>
    <n v="14"/>
  </r>
  <r>
    <n v="2022"/>
    <x v="0"/>
    <x v="12"/>
    <n v="23"/>
    <x v="45"/>
    <x v="87"/>
    <n v="4650.5833333333303"/>
    <n v="68991719"/>
    <n v="65"/>
  </r>
  <r>
    <n v="2022"/>
    <x v="0"/>
    <x v="12"/>
    <n v="23"/>
    <x v="45"/>
    <x v="87"/>
    <n v="4650.5833333333303"/>
    <n v="403153436"/>
    <n v="133"/>
  </r>
  <r>
    <n v="2022"/>
    <x v="0"/>
    <x v="1"/>
    <n v="22"/>
    <x v="37"/>
    <x v="45"/>
    <n v="2169"/>
    <n v="24711660"/>
    <n v="117"/>
  </r>
  <r>
    <n v="2022"/>
    <x v="0"/>
    <x v="1"/>
    <n v="22"/>
    <x v="37"/>
    <x v="45"/>
    <n v="2169"/>
    <n v="148962961"/>
    <n v="126"/>
  </r>
  <r>
    <n v="2022"/>
    <x v="0"/>
    <x v="1"/>
    <n v="61"/>
    <x v="10"/>
    <x v="58"/>
    <n v="42802.666666666701"/>
    <n v="2587398872"/>
    <n v="48"/>
  </r>
  <r>
    <n v="2022"/>
    <x v="0"/>
    <x v="1"/>
    <n v="61"/>
    <x v="10"/>
    <x v="58"/>
    <n v="42802.666666666701"/>
    <n v="856202568"/>
    <n v="150"/>
  </r>
  <r>
    <n v="2022"/>
    <x v="0"/>
    <x v="5"/>
    <n v="61"/>
    <x v="10"/>
    <x v="88"/>
    <n v="2363.6666666666702"/>
    <n v="49064"/>
    <n v="2"/>
  </r>
  <r>
    <n v="2022"/>
    <x v="0"/>
    <x v="5"/>
    <n v="61"/>
    <x v="10"/>
    <x v="88"/>
    <n v="2363.6666666666702"/>
    <n v="122468456"/>
    <n v="452"/>
  </r>
  <r>
    <n v="2022"/>
    <x v="0"/>
    <x v="0"/>
    <s v="31-33"/>
    <x v="20"/>
    <x v="89"/>
    <n v="170"/>
    <n v="11097504"/>
    <n v="39"/>
  </r>
  <r>
    <n v="2022"/>
    <x v="0"/>
    <x v="2"/>
    <s v="48-49"/>
    <x v="51"/>
    <x v="90"/>
    <n v="365.25"/>
    <n v="16173015"/>
    <n v="12"/>
  </r>
  <r>
    <n v="2022"/>
    <x v="0"/>
    <x v="2"/>
    <s v="48-49"/>
    <x v="51"/>
    <x v="90"/>
    <n v="365.25"/>
    <n v="346507526"/>
    <n v="197"/>
  </r>
  <r>
    <n v="2022"/>
    <x v="0"/>
    <x v="10"/>
    <n v="51"/>
    <x v="52"/>
    <x v="91"/>
    <n v="4753.1666666666697"/>
    <n v="363500478"/>
    <n v="437"/>
  </r>
  <r>
    <n v="2022"/>
    <x v="0"/>
    <x v="1"/>
    <s v="48-49"/>
    <x v="48"/>
    <x v="69"/>
    <n v="119.25"/>
    <n v="489636"/>
    <n v="3"/>
  </r>
  <r>
    <n v="2022"/>
    <x v="0"/>
    <x v="1"/>
    <s v="48-49"/>
    <x v="48"/>
    <x v="69"/>
    <n v="119.25"/>
    <n v="3527237"/>
    <n v="1"/>
  </r>
  <r>
    <n v="2022"/>
    <x v="0"/>
    <x v="0"/>
    <s v="31-33"/>
    <x v="35"/>
    <x v="92"/>
    <n v="3201"/>
    <n v="182292672"/>
    <n v="104"/>
  </r>
  <r>
    <n v="2022"/>
    <x v="0"/>
    <x v="5"/>
    <n v="61"/>
    <x v="10"/>
    <x v="93"/>
    <n v="1677.5"/>
    <n v="67010414"/>
    <n v="172"/>
  </r>
  <r>
    <n v="2022"/>
    <x v="0"/>
    <x v="5"/>
    <n v="61"/>
    <x v="10"/>
    <x v="93"/>
    <n v="1677.5"/>
    <n v="61795058"/>
    <n v="12"/>
  </r>
  <r>
    <n v="2022"/>
    <x v="0"/>
    <x v="0"/>
    <s v="31-33"/>
    <x v="34"/>
    <x v="94"/>
    <n v="8360.9166666666697"/>
    <n v="820739927"/>
    <n v="183"/>
  </r>
  <r>
    <n v="2022"/>
    <x v="0"/>
    <x v="6"/>
    <s v="44-45"/>
    <x v="53"/>
    <x v="95"/>
    <n v="7140.25"/>
    <n v="343039613"/>
    <n v="546"/>
  </r>
  <r>
    <n v="2022"/>
    <x v="0"/>
    <x v="6"/>
    <s v="44-45"/>
    <x v="53"/>
    <x v="95"/>
    <n v="7140.25"/>
    <n v="115547"/>
    <n v="1"/>
  </r>
  <r>
    <n v="2022"/>
    <x v="0"/>
    <x v="13"/>
    <n v="62"/>
    <x v="50"/>
    <x v="80"/>
    <n v="7641"/>
    <n v="190035677"/>
    <n v="611"/>
  </r>
  <r>
    <n v="2022"/>
    <x v="0"/>
    <x v="13"/>
    <n v="62"/>
    <x v="50"/>
    <x v="80"/>
    <n v="7641"/>
    <n v="10162457"/>
    <n v="21"/>
  </r>
  <r>
    <n v="2022"/>
    <x v="0"/>
    <x v="1"/>
    <n v="71"/>
    <x v="54"/>
    <x v="96"/>
    <n v="2209"/>
    <n v="71823022"/>
    <n v="55"/>
  </r>
  <r>
    <n v="2022"/>
    <x v="0"/>
    <x v="1"/>
    <n v="71"/>
    <x v="54"/>
    <x v="96"/>
    <n v="2209"/>
    <n v="46485677"/>
    <n v="42"/>
  </r>
  <r>
    <n v="2022"/>
    <x v="0"/>
    <x v="0"/>
    <s v="31-33"/>
    <x v="55"/>
    <x v="97"/>
    <n v="302.58333333333297"/>
    <n v="14804462"/>
    <n v="15"/>
  </r>
  <r>
    <n v="2022"/>
    <x v="0"/>
    <x v="5"/>
    <n v="61"/>
    <x v="10"/>
    <x v="98"/>
    <n v="13599"/>
    <n v="3381867027"/>
    <n v="1024"/>
  </r>
  <r>
    <n v="2022"/>
    <x v="0"/>
    <x v="5"/>
    <n v="61"/>
    <x v="10"/>
    <x v="98"/>
    <n v="13599"/>
    <n v="529406623"/>
    <n v="272"/>
  </r>
  <r>
    <n v="2022"/>
    <x v="0"/>
    <x v="2"/>
    <s v="48-49"/>
    <x v="56"/>
    <x v="99"/>
    <n v="101.083333333333"/>
    <n v="12005192"/>
    <n v="9"/>
  </r>
  <r>
    <n v="2022"/>
    <x v="0"/>
    <x v="3"/>
    <n v="54"/>
    <x v="5"/>
    <x v="100"/>
    <n v="12711.333333333299"/>
    <n v="105059"/>
    <n v="2"/>
  </r>
  <r>
    <n v="2022"/>
    <x v="0"/>
    <x v="3"/>
    <n v="54"/>
    <x v="5"/>
    <x v="100"/>
    <n v="12711.333333333299"/>
    <n v="867374923"/>
    <n v="2212"/>
  </r>
  <r>
    <n v="2022"/>
    <x v="0"/>
    <x v="2"/>
    <s v="48-49"/>
    <x v="56"/>
    <x v="101"/>
    <n v="17.75"/>
    <n v="1634763"/>
    <n v="7"/>
  </r>
  <r>
    <n v="2022"/>
    <x v="0"/>
    <x v="12"/>
    <n v="23"/>
    <x v="27"/>
    <x v="102"/>
    <n v="14132.833333333299"/>
    <n v="845514185"/>
    <n v="1527"/>
  </r>
  <r>
    <n v="2022"/>
    <x v="0"/>
    <x v="0"/>
    <s v="31-33"/>
    <x v="57"/>
    <x v="103"/>
    <n v="12917.333333333299"/>
    <n v="968737470"/>
    <n v="269"/>
  </r>
  <r>
    <n v="2022"/>
    <x v="0"/>
    <x v="4"/>
    <n v="42"/>
    <x v="28"/>
    <x v="104"/>
    <n v="3662.9166666666702"/>
    <n v="355358105"/>
    <n v="437"/>
  </r>
  <r>
    <n v="2022"/>
    <x v="0"/>
    <x v="2"/>
    <s v="48-49"/>
    <x v="17"/>
    <x v="105"/>
    <n v="8254.4166666666697"/>
    <n v="728245572"/>
    <n v="38"/>
  </r>
  <r>
    <n v="2022"/>
    <x v="0"/>
    <x v="2"/>
    <s v="48-49"/>
    <x v="17"/>
    <x v="105"/>
    <n v="8254.4166666666697"/>
    <n v="76719"/>
    <n v="1"/>
  </r>
  <r>
    <n v="2022"/>
    <x v="0"/>
    <x v="9"/>
    <n v="71"/>
    <x v="22"/>
    <x v="106"/>
    <n v="18621.166666666701"/>
    <n v="460341367"/>
    <n v="838"/>
  </r>
  <r>
    <n v="2022"/>
    <x v="0"/>
    <x v="9"/>
    <n v="71"/>
    <x v="22"/>
    <x v="106"/>
    <n v="18621.166666666701"/>
    <n v="77501920"/>
    <n v="104"/>
  </r>
  <r>
    <n v="2022"/>
    <x v="0"/>
    <x v="13"/>
    <n v="62"/>
    <x v="58"/>
    <x v="107"/>
    <n v="8292.3333333333303"/>
    <n v="4048632"/>
    <n v="2"/>
  </r>
  <r>
    <n v="2022"/>
    <x v="0"/>
    <x v="13"/>
    <n v="62"/>
    <x v="58"/>
    <x v="107"/>
    <n v="8292.3333333333303"/>
    <n v="346803374"/>
    <n v="131"/>
  </r>
  <r>
    <n v="2022"/>
    <x v="0"/>
    <x v="1"/>
    <n v="52"/>
    <x v="41"/>
    <x v="108"/>
    <n v="6"/>
    <n v="475113"/>
    <n v="1"/>
  </r>
  <r>
    <n v="2022"/>
    <x v="0"/>
    <x v="1"/>
    <n v="52"/>
    <x v="41"/>
    <x v="108"/>
    <n v="6"/>
    <n v="1160050402"/>
    <n v="2110"/>
  </r>
  <r>
    <n v="2022"/>
    <x v="0"/>
    <x v="1"/>
    <n v="61"/>
    <x v="10"/>
    <x v="93"/>
    <n v="1576.0833333333301"/>
    <n v="67010414"/>
    <n v="172"/>
  </r>
  <r>
    <n v="2022"/>
    <x v="0"/>
    <x v="1"/>
    <n v="61"/>
    <x v="10"/>
    <x v="93"/>
    <n v="1576.0833333333301"/>
    <n v="61795058"/>
    <n v="12"/>
  </r>
  <r>
    <n v="2022"/>
    <x v="0"/>
    <x v="16"/>
    <n v="52"/>
    <x v="59"/>
    <x v="109"/>
    <n v="670.58333333333303"/>
    <n v="74923608"/>
    <n v="37"/>
  </r>
  <r>
    <n v="2022"/>
    <x v="0"/>
    <x v="1"/>
    <n v="61"/>
    <x v="10"/>
    <x v="88"/>
    <n v="1.5"/>
    <n v="49064"/>
    <n v="2"/>
  </r>
  <r>
    <n v="2022"/>
    <x v="0"/>
    <x v="1"/>
    <n v="61"/>
    <x v="10"/>
    <x v="88"/>
    <n v="1.5"/>
    <n v="122468456"/>
    <n v="452"/>
  </r>
  <r>
    <n v="2022"/>
    <x v="0"/>
    <x v="1"/>
    <n v="54"/>
    <x v="5"/>
    <x v="43"/>
    <n v="1.25"/>
    <n v="1798678276"/>
    <n v="7406"/>
  </r>
  <r>
    <n v="2022"/>
    <x v="0"/>
    <x v="1"/>
    <n v="54"/>
    <x v="5"/>
    <x v="43"/>
    <n v="1.25"/>
    <n v="92041"/>
    <n v="2"/>
  </r>
  <r>
    <n v="2022"/>
    <x v="0"/>
    <x v="11"/>
    <n v="72"/>
    <x v="26"/>
    <x v="110"/>
    <n v="67.25"/>
    <n v="1903374"/>
    <n v="10"/>
  </r>
  <r>
    <n v="2022"/>
    <x v="0"/>
    <x v="14"/>
    <n v="21"/>
    <x v="36"/>
    <x v="111"/>
    <n v="1937"/>
    <n v="192407076"/>
    <n v="18"/>
  </r>
  <r>
    <n v="2022"/>
    <x v="0"/>
    <x v="13"/>
    <n v="62"/>
    <x v="50"/>
    <x v="112"/>
    <n v="2258.3333333333298"/>
    <n v="96624652"/>
    <n v="109"/>
  </r>
  <r>
    <n v="2022"/>
    <x v="0"/>
    <x v="13"/>
    <n v="62"/>
    <x v="50"/>
    <x v="112"/>
    <n v="2258.3333333333298"/>
    <n v="7642280"/>
    <n v="2"/>
  </r>
  <r>
    <n v="2022"/>
    <x v="0"/>
    <x v="4"/>
    <n v="42"/>
    <x v="60"/>
    <x v="113"/>
    <n v="5904.4166666666697"/>
    <n v="663449782"/>
    <n v="1521"/>
  </r>
  <r>
    <n v="2022"/>
    <x v="0"/>
    <x v="16"/>
    <n v="52"/>
    <x v="61"/>
    <x v="114"/>
    <n v="112.916666666667"/>
    <n v="13805570"/>
    <n v="10"/>
  </r>
  <r>
    <n v="2022"/>
    <x v="0"/>
    <x v="10"/>
    <n v="51"/>
    <x v="52"/>
    <x v="115"/>
    <n v="109.666666666667"/>
    <n v="7798117"/>
    <n v="14"/>
  </r>
  <r>
    <n v="2022"/>
    <x v="0"/>
    <x v="7"/>
    <n v="81"/>
    <x v="24"/>
    <x v="116"/>
    <n v="817.5"/>
    <n v="50532506"/>
    <n v="136"/>
  </r>
  <r>
    <n v="2022"/>
    <x v="0"/>
    <x v="0"/>
    <s v="31-33"/>
    <x v="0"/>
    <x v="117"/>
    <n v="737.66666666666697"/>
    <n v="63927161"/>
    <n v="25"/>
  </r>
  <r>
    <n v="2022"/>
    <x v="0"/>
    <x v="0"/>
    <s v="31-33"/>
    <x v="62"/>
    <x v="118"/>
    <n v="596.5"/>
    <n v="44288699"/>
    <n v="25"/>
  </r>
  <r>
    <n v="2022"/>
    <x v="0"/>
    <x v="1"/>
    <n v="56"/>
    <x v="63"/>
    <x v="119"/>
    <n v="329.91666666666703"/>
    <n v="17247433"/>
    <n v="17"/>
  </r>
  <r>
    <n v="2022"/>
    <x v="0"/>
    <x v="1"/>
    <n v="56"/>
    <x v="63"/>
    <x v="119"/>
    <n v="329.91666666666703"/>
    <n v="75046577"/>
    <n v="47"/>
  </r>
  <r>
    <n v="2022"/>
    <x v="0"/>
    <x v="1"/>
    <n v="62"/>
    <x v="58"/>
    <x v="107"/>
    <n v="119.083333333333"/>
    <n v="4048632"/>
    <n v="2"/>
  </r>
  <r>
    <n v="2022"/>
    <x v="0"/>
    <x v="1"/>
    <n v="62"/>
    <x v="58"/>
    <x v="107"/>
    <n v="119.083333333333"/>
    <n v="346803374"/>
    <n v="131"/>
  </r>
  <r>
    <n v="2022"/>
    <x v="0"/>
    <x v="1"/>
    <n v="81"/>
    <x v="12"/>
    <x v="12"/>
    <n v="191.25"/>
    <n v="10646796"/>
    <n v="9"/>
  </r>
  <r>
    <n v="2022"/>
    <x v="0"/>
    <x v="1"/>
    <n v="81"/>
    <x v="12"/>
    <x v="12"/>
    <n v="191.25"/>
    <n v="549145284"/>
    <n v="1881"/>
  </r>
  <r>
    <n v="2022"/>
    <x v="0"/>
    <x v="0"/>
    <s v="31-33"/>
    <x v="35"/>
    <x v="120"/>
    <n v="648.91666666666697"/>
    <n v="48328894"/>
    <n v="19"/>
  </r>
  <r>
    <n v="2022"/>
    <x v="0"/>
    <x v="0"/>
    <s v="31-33"/>
    <x v="55"/>
    <x v="121"/>
    <n v="2039.5"/>
    <n v="122865105"/>
    <n v="79"/>
  </r>
  <r>
    <n v="2022"/>
    <x v="0"/>
    <x v="14"/>
    <n v="21"/>
    <x v="36"/>
    <x v="122"/>
    <n v="1121.0833333333301"/>
    <n v="93259537"/>
    <n v="8"/>
  </r>
  <r>
    <n v="2022"/>
    <x v="0"/>
    <x v="6"/>
    <s v="44-45"/>
    <x v="44"/>
    <x v="123"/>
    <n v="1078.1666666666699"/>
    <n v="53597982"/>
    <n v="155"/>
  </r>
  <r>
    <n v="2022"/>
    <x v="0"/>
    <x v="1"/>
    <s v="48-49"/>
    <x v="51"/>
    <x v="90"/>
    <n v="5170.1666666666697"/>
    <n v="16173015"/>
    <n v="12"/>
  </r>
  <r>
    <n v="2022"/>
    <x v="0"/>
    <x v="1"/>
    <s v="48-49"/>
    <x v="51"/>
    <x v="90"/>
    <n v="5170.1666666666697"/>
    <n v="346507526"/>
    <n v="197"/>
  </r>
  <r>
    <n v="2022"/>
    <x v="0"/>
    <x v="1"/>
    <n v="62"/>
    <x v="29"/>
    <x v="124"/>
    <n v="1201"/>
    <n v="86691825"/>
    <n v="14"/>
  </r>
  <r>
    <n v="2022"/>
    <x v="0"/>
    <x v="1"/>
    <n v="62"/>
    <x v="29"/>
    <x v="124"/>
    <n v="1201"/>
    <n v="303235258"/>
    <n v="452"/>
  </r>
  <r>
    <n v="2022"/>
    <x v="0"/>
    <x v="1"/>
    <n v="56"/>
    <x v="3"/>
    <x v="125"/>
    <n v="285.41666666666703"/>
    <n v="883809212"/>
    <n v="2939"/>
  </r>
  <r>
    <n v="2022"/>
    <x v="0"/>
    <x v="1"/>
    <n v="56"/>
    <x v="3"/>
    <x v="125"/>
    <n v="285.41666666666703"/>
    <n v="7553785"/>
    <n v="17"/>
  </r>
  <r>
    <n v="2022"/>
    <x v="0"/>
    <x v="0"/>
    <s v="31-33"/>
    <x v="7"/>
    <x v="126"/>
    <n v="190.083333333333"/>
    <n v="7945423"/>
    <n v="25"/>
  </r>
  <r>
    <n v="2022"/>
    <x v="0"/>
    <x v="4"/>
    <n v="42"/>
    <x v="28"/>
    <x v="127"/>
    <n v="4853.25"/>
    <n v="329386340"/>
    <n v="571"/>
  </r>
  <r>
    <n v="2022"/>
    <x v="0"/>
    <x v="0"/>
    <s v="31-33"/>
    <x v="64"/>
    <x v="128"/>
    <n v="641.58333333333303"/>
    <n v="30646317"/>
    <n v="46"/>
  </r>
  <r>
    <n v="2022"/>
    <x v="0"/>
    <x v="10"/>
    <n v="51"/>
    <x v="65"/>
    <x v="129"/>
    <n v="1337"/>
    <n v="103416600"/>
    <n v="61"/>
  </r>
  <r>
    <n v="2022"/>
    <x v="0"/>
    <x v="0"/>
    <s v="31-33"/>
    <x v="6"/>
    <x v="130"/>
    <n v="2467.5"/>
    <n v="185924374"/>
    <n v="40"/>
  </r>
  <r>
    <n v="2022"/>
    <x v="0"/>
    <x v="1"/>
    <s v="48-49"/>
    <x v="66"/>
    <x v="131"/>
    <n v="131.416666666667"/>
    <n v="7027007"/>
    <n v="6"/>
  </r>
  <r>
    <n v="2022"/>
    <x v="0"/>
    <x v="1"/>
    <s v="48-49"/>
    <x v="66"/>
    <x v="131"/>
    <n v="131.416666666667"/>
    <n v="700936592"/>
    <n v="263"/>
  </r>
  <r>
    <n v="2022"/>
    <x v="0"/>
    <x v="5"/>
    <n v="61"/>
    <x v="10"/>
    <x v="132"/>
    <n v="2978.25"/>
    <n v="331272933"/>
    <n v="282"/>
  </r>
  <r>
    <n v="2022"/>
    <x v="0"/>
    <x v="5"/>
    <n v="61"/>
    <x v="10"/>
    <x v="132"/>
    <n v="2978.25"/>
    <n v="698504"/>
    <n v="1"/>
  </r>
  <r>
    <n v="2022"/>
    <x v="0"/>
    <x v="0"/>
    <s v="31-33"/>
    <x v="39"/>
    <x v="133"/>
    <n v="176.166666666667"/>
    <n v="8891729"/>
    <n v="17"/>
  </r>
  <r>
    <n v="2022"/>
    <x v="0"/>
    <x v="2"/>
    <s v="48-49"/>
    <x v="48"/>
    <x v="134"/>
    <n v="235"/>
    <n v="7842662"/>
    <n v="43"/>
  </r>
  <r>
    <n v="2022"/>
    <x v="0"/>
    <x v="3"/>
    <n v="54"/>
    <x v="5"/>
    <x v="135"/>
    <n v="4532.6666666666697"/>
    <n v="341917116"/>
    <n v="952"/>
  </r>
  <r>
    <n v="2022"/>
    <x v="0"/>
    <x v="3"/>
    <n v="54"/>
    <x v="5"/>
    <x v="135"/>
    <n v="4532.6666666666697"/>
    <n v="445451"/>
    <n v="2"/>
  </r>
  <r>
    <n v="2022"/>
    <x v="0"/>
    <x v="6"/>
    <s v="44-45"/>
    <x v="67"/>
    <x v="136"/>
    <n v="188.583333333333"/>
    <n v="11814938"/>
    <n v="34"/>
  </r>
  <r>
    <n v="2022"/>
    <x v="0"/>
    <x v="9"/>
    <n v="71"/>
    <x v="54"/>
    <x v="96"/>
    <n v="1552.6666666666699"/>
    <n v="71823022"/>
    <n v="55"/>
  </r>
  <r>
    <n v="2022"/>
    <x v="0"/>
    <x v="9"/>
    <n v="71"/>
    <x v="54"/>
    <x v="96"/>
    <n v="1552.6666666666699"/>
    <n v="46485677"/>
    <n v="42"/>
  </r>
  <r>
    <n v="2022"/>
    <x v="0"/>
    <x v="0"/>
    <s v="31-33"/>
    <x v="39"/>
    <x v="137"/>
    <n v="886.58333333333303"/>
    <n v="44615737"/>
    <n v="61"/>
  </r>
  <r>
    <n v="2022"/>
    <x v="0"/>
    <x v="1"/>
    <n v="53"/>
    <x v="21"/>
    <x v="138"/>
    <n v="35.75"/>
    <n v="596101"/>
    <n v="2"/>
  </r>
  <r>
    <n v="2022"/>
    <x v="0"/>
    <x v="1"/>
    <n v="53"/>
    <x v="21"/>
    <x v="138"/>
    <n v="35.75"/>
    <n v="280663392"/>
    <n v="889"/>
  </r>
  <r>
    <n v="2022"/>
    <x v="0"/>
    <x v="0"/>
    <s v="31-33"/>
    <x v="35"/>
    <x v="139"/>
    <n v="1996.75"/>
    <n v="110661082"/>
    <n v="31"/>
  </r>
  <r>
    <n v="2022"/>
    <x v="0"/>
    <x v="0"/>
    <s v="31-33"/>
    <x v="20"/>
    <x v="140"/>
    <n v="1001.16666666667"/>
    <n v="53221967"/>
    <n v="67"/>
  </r>
  <r>
    <n v="2022"/>
    <x v="0"/>
    <x v="4"/>
    <n v="42"/>
    <x v="28"/>
    <x v="141"/>
    <n v="2563.9166666666702"/>
    <n v="210285017"/>
    <n v="285"/>
  </r>
  <r>
    <n v="2022"/>
    <x v="0"/>
    <x v="0"/>
    <s v="31-33"/>
    <x v="25"/>
    <x v="142"/>
    <n v="826.08333333333303"/>
    <n v="65323211"/>
    <n v="39"/>
  </r>
  <r>
    <n v="2022"/>
    <x v="0"/>
    <x v="2"/>
    <s v="48-49"/>
    <x v="48"/>
    <x v="143"/>
    <n v="230.333333333333"/>
    <n v="16174965"/>
    <n v="10"/>
  </r>
  <r>
    <n v="2022"/>
    <x v="0"/>
    <x v="11"/>
    <n v="72"/>
    <x v="26"/>
    <x v="144"/>
    <n v="910.75"/>
    <n v="25420913"/>
    <n v="101"/>
  </r>
  <r>
    <n v="2022"/>
    <x v="0"/>
    <x v="11"/>
    <n v="72"/>
    <x v="26"/>
    <x v="144"/>
    <n v="910.75"/>
    <n v="82975"/>
    <n v="1"/>
  </r>
  <r>
    <n v="2022"/>
    <x v="0"/>
    <x v="6"/>
    <s v="44-45"/>
    <x v="68"/>
    <x v="145"/>
    <n v="5518.5"/>
    <n v="136372023"/>
    <n v="97"/>
  </r>
  <r>
    <n v="2022"/>
    <x v="0"/>
    <x v="7"/>
    <n v="81"/>
    <x v="69"/>
    <x v="146"/>
    <n v="2017.5833333333301"/>
    <n v="81265354"/>
    <n v="160"/>
  </r>
  <r>
    <n v="2022"/>
    <x v="0"/>
    <x v="7"/>
    <n v="81"/>
    <x v="24"/>
    <x v="147"/>
    <n v="1205.6666666666699"/>
    <n v="68351789"/>
    <n v="213"/>
  </r>
  <r>
    <n v="2022"/>
    <x v="0"/>
    <x v="7"/>
    <n v="81"/>
    <x v="24"/>
    <x v="147"/>
    <n v="1205.6666666666699"/>
    <n v="1326277"/>
    <n v="1"/>
  </r>
  <r>
    <n v="2022"/>
    <x v="0"/>
    <x v="15"/>
    <n v="22"/>
    <x v="37"/>
    <x v="148"/>
    <n v="452.83333333333297"/>
    <n v="46025974"/>
    <n v="29"/>
  </r>
  <r>
    <n v="2022"/>
    <x v="0"/>
    <x v="1"/>
    <n v="22"/>
    <x v="37"/>
    <x v="149"/>
    <n v="292.75"/>
    <n v="338260240"/>
    <n v="136"/>
  </r>
  <r>
    <n v="2022"/>
    <x v="0"/>
    <x v="1"/>
    <n v="22"/>
    <x v="37"/>
    <x v="149"/>
    <n v="292.75"/>
    <n v="27061512"/>
    <n v="16"/>
  </r>
  <r>
    <n v="2022"/>
    <x v="0"/>
    <x v="1"/>
    <n v="62"/>
    <x v="29"/>
    <x v="86"/>
    <n v="422.41666666666703"/>
    <n v="174158797"/>
    <n v="204"/>
  </r>
  <r>
    <n v="2022"/>
    <x v="0"/>
    <x v="1"/>
    <n v="62"/>
    <x v="29"/>
    <x v="86"/>
    <n v="422.41666666666703"/>
    <n v="12656936"/>
    <n v="14"/>
  </r>
  <r>
    <n v="2022"/>
    <x v="0"/>
    <x v="0"/>
    <s v="31-33"/>
    <x v="39"/>
    <x v="150"/>
    <n v="2942.0833333333298"/>
    <n v="174756796"/>
    <n v="218"/>
  </r>
  <r>
    <n v="2022"/>
    <x v="0"/>
    <x v="16"/>
    <n v="52"/>
    <x v="70"/>
    <x v="151"/>
    <n v="15.4166666666667"/>
    <n v="1744845"/>
    <n v="10"/>
  </r>
  <r>
    <n v="2022"/>
    <x v="0"/>
    <x v="17"/>
    <n v="56"/>
    <x v="3"/>
    <x v="125"/>
    <n v="23145"/>
    <n v="883809212"/>
    <n v="2939"/>
  </r>
  <r>
    <n v="2022"/>
    <x v="0"/>
    <x v="17"/>
    <n v="56"/>
    <x v="3"/>
    <x v="125"/>
    <n v="23145"/>
    <n v="7553785"/>
    <n v="17"/>
  </r>
  <r>
    <n v="2022"/>
    <x v="0"/>
    <x v="1"/>
    <n v="61"/>
    <x v="10"/>
    <x v="132"/>
    <n v="10"/>
    <n v="331272933"/>
    <n v="282"/>
  </r>
  <r>
    <n v="2022"/>
    <x v="0"/>
    <x v="1"/>
    <n v="61"/>
    <x v="10"/>
    <x v="132"/>
    <n v="10"/>
    <n v="698504"/>
    <n v="1"/>
  </r>
  <r>
    <n v="2022"/>
    <x v="0"/>
    <x v="1"/>
    <n v="62"/>
    <x v="58"/>
    <x v="152"/>
    <n v="100.416666666667"/>
    <n v="4284168"/>
    <n v="1"/>
  </r>
  <r>
    <n v="2022"/>
    <x v="0"/>
    <x v="1"/>
    <n v="62"/>
    <x v="58"/>
    <x v="152"/>
    <n v="100.416666666667"/>
    <n v="121247542"/>
    <n v="46"/>
  </r>
  <r>
    <n v="2022"/>
    <x v="0"/>
    <x v="1"/>
    <n v="72"/>
    <x v="2"/>
    <x v="153"/>
    <n v="20.75"/>
    <n v="133744609"/>
    <n v="389"/>
  </r>
  <r>
    <n v="2022"/>
    <x v="0"/>
    <x v="1"/>
    <n v="72"/>
    <x v="2"/>
    <x v="153"/>
    <n v="20.75"/>
    <n v="338570"/>
    <n v="1"/>
  </r>
  <r>
    <n v="2022"/>
    <x v="0"/>
    <x v="1"/>
    <s v="44-45"/>
    <x v="53"/>
    <x v="95"/>
    <n v="6.6666666666666696"/>
    <n v="343039613"/>
    <n v="546"/>
  </r>
  <r>
    <n v="2022"/>
    <x v="0"/>
    <x v="1"/>
    <s v="44-45"/>
    <x v="53"/>
    <x v="95"/>
    <n v="6.6666666666666696"/>
    <n v="115547"/>
    <n v="1"/>
  </r>
  <r>
    <n v="2022"/>
    <x v="0"/>
    <x v="2"/>
    <s v="48-49"/>
    <x v="71"/>
    <x v="154"/>
    <n v="38.5"/>
    <n v="820795"/>
    <n v="8"/>
  </r>
  <r>
    <n v="2022"/>
    <x v="0"/>
    <x v="6"/>
    <s v="44-45"/>
    <x v="11"/>
    <x v="155"/>
    <n v="1065.0833333333301"/>
    <n v="21719243"/>
    <n v="95"/>
  </r>
  <r>
    <n v="2022"/>
    <x v="0"/>
    <x v="7"/>
    <n v="81"/>
    <x v="69"/>
    <x v="156"/>
    <n v="8269.25"/>
    <n v="246844829"/>
    <n v="1662"/>
  </r>
  <r>
    <n v="2022"/>
    <x v="0"/>
    <x v="1"/>
    <n v="81"/>
    <x v="69"/>
    <x v="157"/>
    <n v="100"/>
    <n v="120156904"/>
    <n v="593"/>
  </r>
  <r>
    <n v="2022"/>
    <x v="0"/>
    <x v="1"/>
    <n v="81"/>
    <x v="69"/>
    <x v="157"/>
    <n v="100"/>
    <n v="4503438"/>
    <n v="14"/>
  </r>
  <r>
    <n v="2022"/>
    <x v="0"/>
    <x v="16"/>
    <n v="52"/>
    <x v="23"/>
    <x v="158"/>
    <n v="17763.583333333299"/>
    <n v="1354904879"/>
    <n v="1200"/>
  </r>
  <r>
    <n v="2022"/>
    <x v="0"/>
    <x v="8"/>
    <n v="53"/>
    <x v="72"/>
    <x v="159"/>
    <n v="474.66666666666703"/>
    <n v="34980855"/>
    <n v="48"/>
  </r>
  <r>
    <n v="2022"/>
    <x v="0"/>
    <x v="9"/>
    <n v="71"/>
    <x v="16"/>
    <x v="160"/>
    <n v="673.75"/>
    <n v="41392734"/>
    <n v="350"/>
  </r>
  <r>
    <n v="2022"/>
    <x v="0"/>
    <x v="13"/>
    <n v="62"/>
    <x v="32"/>
    <x v="161"/>
    <n v="3756.0833333333298"/>
    <n v="280427586"/>
    <n v="20"/>
  </r>
  <r>
    <n v="2022"/>
    <x v="0"/>
    <x v="0"/>
    <n v="11"/>
    <x v="73"/>
    <x v="162"/>
    <n v="29.6666666666667"/>
    <n v="1210051"/>
    <n v="6"/>
  </r>
  <r>
    <n v="2022"/>
    <x v="0"/>
    <x v="0"/>
    <s v="31-33"/>
    <x v="35"/>
    <x v="163"/>
    <n v="4787.6666666666697"/>
    <n v="268893661"/>
    <n v="43"/>
  </r>
  <r>
    <n v="2022"/>
    <x v="0"/>
    <x v="1"/>
    <s v="48-49"/>
    <x v="71"/>
    <x v="164"/>
    <n v="75.5"/>
    <n v="1102823"/>
    <n v="1"/>
  </r>
  <r>
    <n v="2022"/>
    <x v="0"/>
    <x v="1"/>
    <s v="48-49"/>
    <x v="71"/>
    <x v="164"/>
    <n v="75.5"/>
    <n v="4198064"/>
    <n v="9"/>
  </r>
  <r>
    <n v="2022"/>
    <x v="0"/>
    <x v="1"/>
    <n v="62"/>
    <x v="50"/>
    <x v="165"/>
    <n v="502.66666666666703"/>
    <n v="65258091"/>
    <n v="62"/>
  </r>
  <r>
    <n v="2022"/>
    <x v="0"/>
    <x v="1"/>
    <n v="62"/>
    <x v="50"/>
    <x v="165"/>
    <n v="502.66666666666703"/>
    <n v="28478766"/>
    <n v="13"/>
  </r>
  <r>
    <n v="2022"/>
    <x v="0"/>
    <x v="1"/>
    <n v="81"/>
    <x v="69"/>
    <x v="166"/>
    <n v="201.416666666667"/>
    <n v="49493980"/>
    <n v="119"/>
  </r>
  <r>
    <n v="2022"/>
    <x v="0"/>
    <x v="1"/>
    <n v="81"/>
    <x v="69"/>
    <x v="166"/>
    <n v="201.416666666667"/>
    <n v="8070364"/>
    <n v="33"/>
  </r>
  <r>
    <n v="2022"/>
    <x v="0"/>
    <x v="1"/>
    <n v="92"/>
    <x v="74"/>
    <x v="167"/>
    <n v="5963.1666666666697"/>
    <n v="388132594"/>
    <n v="234"/>
  </r>
  <r>
    <n v="2022"/>
    <x v="0"/>
    <x v="4"/>
    <n v="42"/>
    <x v="9"/>
    <x v="168"/>
    <n v="3307.0833333333298"/>
    <n v="175108680"/>
    <n v="336"/>
  </r>
  <r>
    <n v="2022"/>
    <x v="0"/>
    <x v="4"/>
    <n v="42"/>
    <x v="9"/>
    <x v="169"/>
    <n v="152.75"/>
    <n v="7529842"/>
    <n v="30"/>
  </r>
  <r>
    <n v="2022"/>
    <x v="0"/>
    <x v="0"/>
    <s v="31-33"/>
    <x v="20"/>
    <x v="170"/>
    <n v="1100.0833333333301"/>
    <n v="97213745"/>
    <n v="28"/>
  </r>
  <r>
    <n v="2022"/>
    <x v="0"/>
    <x v="3"/>
    <n v="54"/>
    <x v="5"/>
    <x v="67"/>
    <n v="37060.833333333299"/>
    <n v="5042431587"/>
    <n v="5021"/>
  </r>
  <r>
    <n v="2022"/>
    <x v="0"/>
    <x v="3"/>
    <n v="54"/>
    <x v="5"/>
    <x v="67"/>
    <n v="37060.833333333299"/>
    <n v="10063188"/>
    <n v="5"/>
  </r>
  <r>
    <n v="2022"/>
    <x v="0"/>
    <x v="6"/>
    <s v="44-45"/>
    <x v="1"/>
    <x v="171"/>
    <n v="3523.6666666666702"/>
    <n v="224579737"/>
    <n v="192"/>
  </r>
  <r>
    <n v="2022"/>
    <x v="0"/>
    <x v="6"/>
    <s v="44-45"/>
    <x v="67"/>
    <x v="172"/>
    <n v="10606.833333333299"/>
    <n v="330000055"/>
    <n v="834"/>
  </r>
  <r>
    <n v="2022"/>
    <x v="0"/>
    <x v="13"/>
    <n v="62"/>
    <x v="29"/>
    <x v="173"/>
    <n v="8655.0833333333303"/>
    <n v="397465275"/>
    <n v="467"/>
  </r>
  <r>
    <n v="2022"/>
    <x v="0"/>
    <x v="12"/>
    <n v="23"/>
    <x v="19"/>
    <x v="22"/>
    <n v="17293.833333333299"/>
    <n v="65592"/>
    <n v="1"/>
  </r>
  <r>
    <n v="2022"/>
    <x v="0"/>
    <x v="12"/>
    <n v="23"/>
    <x v="19"/>
    <x v="22"/>
    <n v="17293.833333333299"/>
    <n v="1009245724"/>
    <n v="3359"/>
  </r>
  <r>
    <n v="2022"/>
    <x v="0"/>
    <x v="0"/>
    <s v="31-33"/>
    <x v="40"/>
    <x v="174"/>
    <n v="1640.5"/>
    <n v="134393896"/>
    <n v="42"/>
  </r>
  <r>
    <n v="2022"/>
    <x v="0"/>
    <x v="1"/>
    <n v="52"/>
    <x v="41"/>
    <x v="57"/>
    <n v="71.6666666666667"/>
    <n v="8715088"/>
    <n v="3"/>
  </r>
  <r>
    <n v="2022"/>
    <x v="0"/>
    <x v="1"/>
    <n v="52"/>
    <x v="41"/>
    <x v="57"/>
    <n v="71.6666666666667"/>
    <n v="644601530"/>
    <n v="543"/>
  </r>
  <r>
    <n v="2022"/>
    <x v="0"/>
    <x v="1"/>
    <n v="56"/>
    <x v="3"/>
    <x v="175"/>
    <n v="147.416666666667"/>
    <n v="9532500"/>
    <n v="3"/>
  </r>
  <r>
    <n v="2022"/>
    <x v="0"/>
    <x v="1"/>
    <n v="56"/>
    <x v="3"/>
    <x v="175"/>
    <n v="147.416666666667"/>
    <n v="45413657"/>
    <n v="99"/>
  </r>
  <r>
    <n v="2022"/>
    <x v="0"/>
    <x v="0"/>
    <s v="31-33"/>
    <x v="34"/>
    <x v="176"/>
    <n v="3027.1666666666702"/>
    <n v="268002992"/>
    <n v="84"/>
  </r>
  <r>
    <n v="2022"/>
    <x v="0"/>
    <x v="0"/>
    <s v="31-33"/>
    <x v="13"/>
    <x v="177"/>
    <n v="150.583333333333"/>
    <n v="6080902"/>
    <n v="15"/>
  </r>
  <r>
    <n v="2022"/>
    <x v="0"/>
    <x v="3"/>
    <n v="54"/>
    <x v="5"/>
    <x v="39"/>
    <n v="9665.9166666666697"/>
    <n v="1016685930"/>
    <n v="665"/>
  </r>
  <r>
    <n v="2022"/>
    <x v="0"/>
    <x v="3"/>
    <n v="54"/>
    <x v="5"/>
    <x v="39"/>
    <n v="9665.9166666666697"/>
    <n v="1227727"/>
    <n v="2"/>
  </r>
  <r>
    <n v="2022"/>
    <x v="0"/>
    <x v="9"/>
    <n v="71"/>
    <x v="16"/>
    <x v="178"/>
    <n v="1210.9166666666699"/>
    <n v="277011154"/>
    <n v="109"/>
  </r>
  <r>
    <n v="2022"/>
    <x v="0"/>
    <x v="13"/>
    <n v="62"/>
    <x v="29"/>
    <x v="179"/>
    <n v="14520.75"/>
    <n v="607860273"/>
    <n v="1813"/>
  </r>
  <r>
    <n v="2022"/>
    <x v="0"/>
    <x v="0"/>
    <s v="31-33"/>
    <x v="25"/>
    <x v="180"/>
    <n v="584.75"/>
    <n v="36136433"/>
    <n v="52"/>
  </r>
  <r>
    <n v="2022"/>
    <x v="0"/>
    <x v="0"/>
    <s v="31-33"/>
    <x v="25"/>
    <x v="181"/>
    <n v="2619.4166666666702"/>
    <n v="199912161"/>
    <n v="86"/>
  </r>
  <r>
    <n v="2022"/>
    <x v="0"/>
    <x v="1"/>
    <s v="48-49"/>
    <x v="48"/>
    <x v="182"/>
    <n v="2982.25"/>
    <n v="178495860"/>
    <n v="11"/>
  </r>
  <r>
    <n v="2022"/>
    <x v="0"/>
    <x v="1"/>
    <s v="48-49"/>
    <x v="48"/>
    <x v="182"/>
    <n v="2982.25"/>
    <n v="1888383"/>
    <n v="4"/>
  </r>
  <r>
    <n v="2022"/>
    <x v="0"/>
    <x v="1"/>
    <n v="54"/>
    <x v="5"/>
    <x v="183"/>
    <n v="94.3333333333333"/>
    <n v="949660991"/>
    <n v="2258"/>
  </r>
  <r>
    <n v="2022"/>
    <x v="0"/>
    <x v="1"/>
    <n v="54"/>
    <x v="5"/>
    <x v="183"/>
    <n v="94.3333333333333"/>
    <n v="10377146"/>
    <n v="2"/>
  </r>
  <r>
    <n v="2022"/>
    <x v="0"/>
    <x v="4"/>
    <n v="42"/>
    <x v="9"/>
    <x v="184"/>
    <n v="7661.25"/>
    <n v="491253756"/>
    <n v="400"/>
  </r>
  <r>
    <n v="2022"/>
    <x v="0"/>
    <x v="16"/>
    <n v="52"/>
    <x v="70"/>
    <x v="185"/>
    <n v="5424.8333333333303"/>
    <n v="721720603"/>
    <n v="361"/>
  </r>
  <r>
    <n v="2022"/>
    <x v="0"/>
    <x v="2"/>
    <s v="48-49"/>
    <x v="31"/>
    <x v="186"/>
    <n v="187.166666666667"/>
    <n v="12971968"/>
    <n v="22"/>
  </r>
  <r>
    <n v="2022"/>
    <x v="0"/>
    <x v="6"/>
    <s v="44-45"/>
    <x v="75"/>
    <x v="187"/>
    <n v="14460.25"/>
    <n v="665898879"/>
    <n v="625"/>
  </r>
  <r>
    <n v="2022"/>
    <x v="0"/>
    <x v="10"/>
    <n v="51"/>
    <x v="52"/>
    <x v="188"/>
    <n v="535.25"/>
    <n v="59005921"/>
    <n v="72"/>
  </r>
  <r>
    <n v="2022"/>
    <x v="0"/>
    <x v="1"/>
    <n v="54"/>
    <x v="5"/>
    <x v="5"/>
    <n v="3"/>
    <n v="1066996430"/>
    <n v="1994"/>
  </r>
  <r>
    <n v="2022"/>
    <x v="0"/>
    <x v="1"/>
    <n v="54"/>
    <x v="5"/>
    <x v="5"/>
    <n v="3"/>
    <n v="289996"/>
    <n v="1"/>
  </r>
  <r>
    <n v="2022"/>
    <x v="0"/>
    <x v="4"/>
    <n v="42"/>
    <x v="9"/>
    <x v="189"/>
    <n v="1165.9166666666699"/>
    <n v="104859286"/>
    <n v="190"/>
  </r>
  <r>
    <n v="2022"/>
    <x v="0"/>
    <x v="7"/>
    <n v="81"/>
    <x v="12"/>
    <x v="190"/>
    <n v="1192.5833333333301"/>
    <n v="48831632"/>
    <n v="326"/>
  </r>
  <r>
    <n v="2022"/>
    <x v="0"/>
    <x v="13"/>
    <n v="62"/>
    <x v="50"/>
    <x v="191"/>
    <n v="16508.583333333299"/>
    <n v="509191983"/>
    <n v="3418"/>
  </r>
  <r>
    <n v="2022"/>
    <x v="0"/>
    <x v="13"/>
    <n v="62"/>
    <x v="50"/>
    <x v="191"/>
    <n v="16508.583333333299"/>
    <n v="43336312"/>
    <n v="66"/>
  </r>
  <r>
    <n v="2022"/>
    <x v="0"/>
    <x v="0"/>
    <s v="31-33"/>
    <x v="64"/>
    <x v="192"/>
    <n v="231.166666666667"/>
    <n v="8433338"/>
    <n v="27"/>
  </r>
  <r>
    <n v="2022"/>
    <x v="0"/>
    <x v="1"/>
    <s v="48-49"/>
    <x v="17"/>
    <x v="105"/>
    <n v="3.0833333333333299"/>
    <n v="728245572"/>
    <n v="38"/>
  </r>
  <r>
    <n v="2022"/>
    <x v="0"/>
    <x v="1"/>
    <s v="48-49"/>
    <x v="17"/>
    <x v="105"/>
    <n v="3.0833333333333299"/>
    <n v="76719"/>
    <n v="1"/>
  </r>
  <r>
    <n v="2022"/>
    <x v="0"/>
    <x v="1"/>
    <n v="61"/>
    <x v="10"/>
    <x v="98"/>
    <n v="72669.5"/>
    <n v="3381867027"/>
    <n v="1024"/>
  </r>
  <r>
    <n v="2022"/>
    <x v="0"/>
    <x v="1"/>
    <n v="61"/>
    <x v="10"/>
    <x v="98"/>
    <n v="72669.5"/>
    <n v="529406623"/>
    <n v="272"/>
  </r>
  <r>
    <n v="2022"/>
    <x v="0"/>
    <x v="1"/>
    <n v="62"/>
    <x v="50"/>
    <x v="112"/>
    <n v="143.166666666667"/>
    <n v="96624652"/>
    <n v="109"/>
  </r>
  <r>
    <n v="2022"/>
    <x v="0"/>
    <x v="1"/>
    <n v="62"/>
    <x v="50"/>
    <x v="112"/>
    <n v="143.166666666667"/>
    <n v="7642280"/>
    <n v="2"/>
  </r>
  <r>
    <n v="2022"/>
    <x v="0"/>
    <x v="0"/>
    <s v="31-33"/>
    <x v="8"/>
    <x v="193"/>
    <n v="426.08333333333297"/>
    <n v="29043272"/>
    <n v="4"/>
  </r>
  <r>
    <n v="2022"/>
    <x v="0"/>
    <x v="2"/>
    <s v="48-49"/>
    <x v="56"/>
    <x v="194"/>
    <n v="189.25"/>
    <n v="23654162"/>
    <n v="21"/>
  </r>
  <r>
    <n v="2022"/>
    <x v="0"/>
    <x v="6"/>
    <s v="44-45"/>
    <x v="75"/>
    <x v="195"/>
    <n v="2229.3333333333298"/>
    <n v="65308099"/>
    <n v="159"/>
  </r>
  <r>
    <n v="2022"/>
    <x v="0"/>
    <x v="9"/>
    <n v="71"/>
    <x v="22"/>
    <x v="196"/>
    <n v="0"/>
    <n v="0"/>
    <n v="1"/>
  </r>
  <r>
    <n v="2022"/>
    <x v="0"/>
    <x v="11"/>
    <n v="72"/>
    <x v="2"/>
    <x v="153"/>
    <n v="4689.1666666666697"/>
    <n v="133744609"/>
    <n v="389"/>
  </r>
  <r>
    <n v="2022"/>
    <x v="0"/>
    <x v="11"/>
    <n v="72"/>
    <x v="2"/>
    <x v="153"/>
    <n v="4689.1666666666697"/>
    <n v="338570"/>
    <n v="1"/>
  </r>
  <r>
    <n v="2022"/>
    <x v="0"/>
    <x v="7"/>
    <n v="99"/>
    <x v="76"/>
    <x v="197"/>
    <n v="85.3333333333333"/>
    <n v="10859663"/>
    <n v="123"/>
  </r>
  <r>
    <n v="2022"/>
    <x v="0"/>
    <x v="1"/>
    <n v="23"/>
    <x v="45"/>
    <x v="87"/>
    <n v="1203.5833333333301"/>
    <n v="68991719"/>
    <n v="65"/>
  </r>
  <r>
    <n v="2022"/>
    <x v="0"/>
    <x v="1"/>
    <n v="23"/>
    <x v="45"/>
    <x v="87"/>
    <n v="1203.5833333333301"/>
    <n v="403153436"/>
    <n v="133"/>
  </r>
  <r>
    <n v="2022"/>
    <x v="0"/>
    <x v="1"/>
    <n v="71"/>
    <x v="16"/>
    <x v="198"/>
    <n v="137.5"/>
    <n v="63429085"/>
    <n v="135"/>
  </r>
  <r>
    <n v="2022"/>
    <x v="0"/>
    <x v="1"/>
    <n v="71"/>
    <x v="16"/>
    <x v="198"/>
    <n v="137.5"/>
    <n v="4866298"/>
    <n v="8"/>
  </r>
  <r>
    <n v="2022"/>
    <x v="0"/>
    <x v="4"/>
    <n v="42"/>
    <x v="28"/>
    <x v="199"/>
    <n v="3848.5833333333298"/>
    <n v="300751464"/>
    <n v="297"/>
  </r>
  <r>
    <n v="2022"/>
    <x v="0"/>
    <x v="17"/>
    <n v="56"/>
    <x v="63"/>
    <x v="200"/>
    <n v="1758.8333333333301"/>
    <n v="10662833"/>
    <n v="10"/>
  </r>
  <r>
    <n v="2022"/>
    <x v="0"/>
    <x v="17"/>
    <n v="56"/>
    <x v="63"/>
    <x v="200"/>
    <n v="1758.8333333333301"/>
    <n v="107465899"/>
    <n v="137"/>
  </r>
  <r>
    <n v="2022"/>
    <x v="0"/>
    <x v="13"/>
    <n v="62"/>
    <x v="32"/>
    <x v="36"/>
    <n v="768.08333333333303"/>
    <n v="44615245"/>
    <n v="18"/>
  </r>
  <r>
    <n v="2022"/>
    <x v="0"/>
    <x v="13"/>
    <n v="62"/>
    <x v="32"/>
    <x v="36"/>
    <n v="768.08333333333303"/>
    <n v="88222095"/>
    <n v="2"/>
  </r>
  <r>
    <n v="2022"/>
    <x v="0"/>
    <x v="1"/>
    <s v="44-45"/>
    <x v="68"/>
    <x v="201"/>
    <n v="146.416666666667"/>
    <n v="944532423"/>
    <n v="666"/>
  </r>
  <r>
    <n v="2022"/>
    <x v="0"/>
    <x v="1"/>
    <s v="44-45"/>
    <x v="68"/>
    <x v="201"/>
    <n v="146.416666666667"/>
    <n v="5402171"/>
    <n v="1"/>
  </r>
  <r>
    <n v="2022"/>
    <x v="0"/>
    <x v="4"/>
    <n v="42"/>
    <x v="28"/>
    <x v="202"/>
    <n v="3548.0833333333298"/>
    <n v="262005889"/>
    <n v="316"/>
  </r>
  <r>
    <n v="2022"/>
    <x v="0"/>
    <x v="8"/>
    <n v="53"/>
    <x v="15"/>
    <x v="203"/>
    <n v="1514.75"/>
    <n v="60197736"/>
    <n v="184"/>
  </r>
  <r>
    <n v="2022"/>
    <x v="0"/>
    <x v="11"/>
    <n v="72"/>
    <x v="2"/>
    <x v="2"/>
    <n v="105424.25"/>
    <n v="2252822406"/>
    <n v="5073"/>
  </r>
  <r>
    <n v="2022"/>
    <x v="0"/>
    <x v="11"/>
    <n v="72"/>
    <x v="2"/>
    <x v="2"/>
    <n v="105424.25"/>
    <n v="9034548"/>
    <n v="7"/>
  </r>
  <r>
    <n v="2022"/>
    <x v="0"/>
    <x v="13"/>
    <n v="62"/>
    <x v="50"/>
    <x v="165"/>
    <n v="3190.3333333333298"/>
    <n v="65258091"/>
    <n v="62"/>
  </r>
  <r>
    <n v="2022"/>
    <x v="0"/>
    <x v="13"/>
    <n v="62"/>
    <x v="50"/>
    <x v="165"/>
    <n v="3190.3333333333298"/>
    <n v="28478766"/>
    <n v="13"/>
  </r>
  <r>
    <n v="2022"/>
    <x v="0"/>
    <x v="0"/>
    <s v="31-33"/>
    <x v="38"/>
    <x v="204"/>
    <n v="54.6666666666667"/>
    <n v="1993302"/>
    <n v="12"/>
  </r>
  <r>
    <n v="2022"/>
    <x v="0"/>
    <x v="16"/>
    <n v="52"/>
    <x v="41"/>
    <x v="108"/>
    <n v="14347.083333333299"/>
    <n v="475113"/>
    <n v="1"/>
  </r>
  <r>
    <n v="2022"/>
    <x v="0"/>
    <x v="16"/>
    <n v="52"/>
    <x v="41"/>
    <x v="108"/>
    <n v="14347.083333333299"/>
    <n v="1160050402"/>
    <n v="2110"/>
  </r>
  <r>
    <n v="2022"/>
    <x v="0"/>
    <x v="0"/>
    <s v="31-33"/>
    <x v="35"/>
    <x v="205"/>
    <n v="1376.3333333333301"/>
    <n v="86048462"/>
    <n v="35"/>
  </r>
  <r>
    <n v="2022"/>
    <x v="0"/>
    <x v="0"/>
    <s v="31-33"/>
    <x v="39"/>
    <x v="206"/>
    <n v="748.41666666666697"/>
    <n v="48356208"/>
    <n v="20"/>
  </r>
  <r>
    <n v="2022"/>
    <x v="0"/>
    <x v="17"/>
    <n v="56"/>
    <x v="3"/>
    <x v="207"/>
    <n v="12797.333333333299"/>
    <n v="750442675"/>
    <n v="787"/>
  </r>
  <r>
    <n v="2022"/>
    <x v="0"/>
    <x v="10"/>
    <n v="51"/>
    <x v="77"/>
    <x v="208"/>
    <n v="18062.333333333299"/>
    <n v="2642149392"/>
    <n v="1930"/>
  </r>
  <r>
    <n v="2022"/>
    <x v="0"/>
    <x v="0"/>
    <s v="31-33"/>
    <x v="35"/>
    <x v="209"/>
    <n v="3928.5"/>
    <n v="232023701"/>
    <n v="44"/>
  </r>
  <r>
    <n v="2022"/>
    <x v="0"/>
    <x v="0"/>
    <s v="31-33"/>
    <x v="78"/>
    <x v="210"/>
    <n v="587.25"/>
    <n v="74369876"/>
    <n v="16"/>
  </r>
  <r>
    <n v="2022"/>
    <x v="0"/>
    <x v="0"/>
    <s v="31-33"/>
    <x v="34"/>
    <x v="211"/>
    <n v="552.25"/>
    <n v="59023389"/>
    <n v="43"/>
  </r>
  <r>
    <n v="2022"/>
    <x v="0"/>
    <x v="1"/>
    <n v="62"/>
    <x v="50"/>
    <x v="191"/>
    <n v="1040.75"/>
    <n v="509191983"/>
    <n v="3418"/>
  </r>
  <r>
    <n v="2022"/>
    <x v="0"/>
    <x v="1"/>
    <n v="62"/>
    <x v="50"/>
    <x v="191"/>
    <n v="1040.75"/>
    <n v="43336312"/>
    <n v="66"/>
  </r>
  <r>
    <n v="2022"/>
    <x v="0"/>
    <x v="6"/>
    <s v="44-45"/>
    <x v="68"/>
    <x v="201"/>
    <n v="30416.583333333299"/>
    <n v="944532423"/>
    <n v="666"/>
  </r>
  <r>
    <n v="2022"/>
    <x v="0"/>
    <x v="6"/>
    <s v="44-45"/>
    <x v="68"/>
    <x v="201"/>
    <n v="30416.583333333299"/>
    <n v="5402171"/>
    <n v="1"/>
  </r>
  <r>
    <n v="2022"/>
    <x v="0"/>
    <x v="7"/>
    <n v="81"/>
    <x v="24"/>
    <x v="212"/>
    <n v="6317.1666666666697"/>
    <n v="200035954"/>
    <n v="232"/>
  </r>
  <r>
    <n v="2022"/>
    <x v="0"/>
    <x v="0"/>
    <s v="31-33"/>
    <x v="79"/>
    <x v="213"/>
    <n v="7.0833333333333304"/>
    <n v="341128"/>
    <n v="2"/>
  </r>
  <r>
    <n v="2022"/>
    <x v="0"/>
    <x v="0"/>
    <s v="31-33"/>
    <x v="20"/>
    <x v="214"/>
    <n v="264.91666666666703"/>
    <n v="18157778"/>
    <n v="29"/>
  </r>
  <r>
    <n v="2022"/>
    <x v="0"/>
    <x v="1"/>
    <s v="44-45"/>
    <x v="30"/>
    <x v="215"/>
    <n v="71.4166666666667"/>
    <n v="736179075"/>
    <n v="596"/>
  </r>
  <r>
    <n v="2022"/>
    <x v="0"/>
    <x v="1"/>
    <s v="44-45"/>
    <x v="30"/>
    <x v="215"/>
    <n v="71.4166666666667"/>
    <n v="2735360"/>
    <n v="3"/>
  </r>
  <r>
    <n v="2022"/>
    <x v="0"/>
    <x v="1"/>
    <n v="51"/>
    <x v="49"/>
    <x v="71"/>
    <n v="1385.8333333333301"/>
    <n v="42171216"/>
    <n v="70"/>
  </r>
  <r>
    <n v="2022"/>
    <x v="0"/>
    <x v="1"/>
    <n v="51"/>
    <x v="49"/>
    <x v="71"/>
    <n v="1385.8333333333301"/>
    <n v="110311717"/>
    <n v="171"/>
  </r>
  <r>
    <n v="2022"/>
    <x v="0"/>
    <x v="0"/>
    <s v="31-33"/>
    <x v="57"/>
    <x v="216"/>
    <n v="8423.3333333333303"/>
    <n v="478343712"/>
    <n v="357"/>
  </r>
  <r>
    <n v="2022"/>
    <x v="0"/>
    <x v="17"/>
    <n v="56"/>
    <x v="3"/>
    <x v="217"/>
    <n v="5126.1666666666697"/>
    <n v="260523378"/>
    <n v="294"/>
  </r>
  <r>
    <n v="2022"/>
    <x v="0"/>
    <x v="17"/>
    <n v="56"/>
    <x v="3"/>
    <x v="217"/>
    <n v="5126.1666666666697"/>
    <n v="4952966"/>
    <n v="9"/>
  </r>
  <r>
    <n v="2022"/>
    <x v="0"/>
    <x v="7"/>
    <n v="81"/>
    <x v="69"/>
    <x v="157"/>
    <n v="3665.75"/>
    <n v="120156904"/>
    <n v="593"/>
  </r>
  <r>
    <n v="2022"/>
    <x v="0"/>
    <x v="7"/>
    <n v="81"/>
    <x v="69"/>
    <x v="157"/>
    <n v="3665.75"/>
    <n v="4503438"/>
    <n v="14"/>
  </r>
  <r>
    <n v="2022"/>
    <x v="0"/>
    <x v="0"/>
    <s v="31-33"/>
    <x v="55"/>
    <x v="218"/>
    <n v="2969.5833333333298"/>
    <n v="209028299"/>
    <n v="91"/>
  </r>
  <r>
    <n v="2022"/>
    <x v="0"/>
    <x v="8"/>
    <n v="53"/>
    <x v="21"/>
    <x v="219"/>
    <n v="9397.8333333333303"/>
    <n v="539457"/>
    <n v="1"/>
  </r>
  <r>
    <n v="2022"/>
    <x v="0"/>
    <x v="8"/>
    <n v="53"/>
    <x v="21"/>
    <x v="219"/>
    <n v="9397.8333333333303"/>
    <n v="629300177"/>
    <n v="2331"/>
  </r>
  <r>
    <n v="2022"/>
    <x v="0"/>
    <x v="17"/>
    <n v="56"/>
    <x v="63"/>
    <x v="220"/>
    <n v="1115.9166666666699"/>
    <n v="67253989"/>
    <n v="128"/>
  </r>
  <r>
    <n v="2022"/>
    <x v="0"/>
    <x v="14"/>
    <n v="21"/>
    <x v="80"/>
    <x v="221"/>
    <n v="3796.8333333333298"/>
    <n v="345705286"/>
    <n v="359"/>
  </r>
  <r>
    <n v="2022"/>
    <x v="0"/>
    <x v="2"/>
    <s v="48-49"/>
    <x v="48"/>
    <x v="182"/>
    <n v="27.25"/>
    <n v="178495860"/>
    <n v="11"/>
  </r>
  <r>
    <n v="2022"/>
    <x v="0"/>
    <x v="2"/>
    <s v="48-49"/>
    <x v="48"/>
    <x v="182"/>
    <n v="27.25"/>
    <n v="1888383"/>
    <n v="4"/>
  </r>
  <r>
    <n v="2022"/>
    <x v="0"/>
    <x v="2"/>
    <s v="48-49"/>
    <x v="71"/>
    <x v="222"/>
    <n v="3.0833333333333299"/>
    <n v="57165"/>
    <n v="2"/>
  </r>
  <r>
    <n v="2022"/>
    <x v="0"/>
    <x v="1"/>
    <n v="61"/>
    <x v="10"/>
    <x v="10"/>
    <n v="5015.9166666666697"/>
    <n v="25592874"/>
    <n v="6"/>
  </r>
  <r>
    <n v="2022"/>
    <x v="0"/>
    <x v="1"/>
    <n v="61"/>
    <x v="10"/>
    <x v="10"/>
    <n v="5015.9166666666697"/>
    <n v="170623867"/>
    <n v="23"/>
  </r>
  <r>
    <n v="2022"/>
    <x v="0"/>
    <x v="1"/>
    <n v="61"/>
    <x v="10"/>
    <x v="223"/>
    <n v="28.3333333333333"/>
    <n v="378256"/>
    <n v="5"/>
  </r>
  <r>
    <n v="2022"/>
    <x v="0"/>
    <x v="1"/>
    <n v="61"/>
    <x v="10"/>
    <x v="223"/>
    <n v="28.3333333333333"/>
    <n v="136651972"/>
    <n v="836"/>
  </r>
  <r>
    <n v="2022"/>
    <x v="0"/>
    <x v="16"/>
    <n v="52"/>
    <x v="59"/>
    <x v="224"/>
    <n v="429.83333333333297"/>
    <n v="63482581"/>
    <n v="109"/>
  </r>
  <r>
    <n v="2022"/>
    <x v="0"/>
    <x v="8"/>
    <n v="53"/>
    <x v="15"/>
    <x v="225"/>
    <n v="1746.75"/>
    <n v="155446535"/>
    <n v="237"/>
  </r>
  <r>
    <n v="2022"/>
    <x v="0"/>
    <x v="3"/>
    <n v="54"/>
    <x v="5"/>
    <x v="183"/>
    <n v="13400"/>
    <n v="949660991"/>
    <n v="2258"/>
  </r>
  <r>
    <n v="2022"/>
    <x v="0"/>
    <x v="3"/>
    <n v="54"/>
    <x v="5"/>
    <x v="183"/>
    <n v="13400"/>
    <n v="10377146"/>
    <n v="2"/>
  </r>
  <r>
    <n v="2022"/>
    <x v="0"/>
    <x v="7"/>
    <n v="81"/>
    <x v="12"/>
    <x v="226"/>
    <n v="1242.0833333333301"/>
    <n v="81759699"/>
    <n v="216"/>
  </r>
  <r>
    <n v="2022"/>
    <x v="0"/>
    <x v="1"/>
    <n v="92"/>
    <x v="81"/>
    <x v="227"/>
    <n v="19332.333333333299"/>
    <n v="1252800624"/>
    <n v="540"/>
  </r>
  <r>
    <n v="2022"/>
    <x v="0"/>
    <x v="1"/>
    <n v="54"/>
    <x v="5"/>
    <x v="135"/>
    <n v="4.75"/>
    <n v="341917116"/>
    <n v="952"/>
  </r>
  <r>
    <n v="2022"/>
    <x v="0"/>
    <x v="1"/>
    <n v="54"/>
    <x v="5"/>
    <x v="135"/>
    <n v="4.75"/>
    <n v="445451"/>
    <n v="2"/>
  </r>
  <r>
    <n v="2022"/>
    <x v="0"/>
    <x v="8"/>
    <n v="53"/>
    <x v="21"/>
    <x v="138"/>
    <n v="4453.4166666666697"/>
    <n v="596101"/>
    <n v="2"/>
  </r>
  <r>
    <n v="2022"/>
    <x v="0"/>
    <x v="8"/>
    <n v="53"/>
    <x v="21"/>
    <x v="138"/>
    <n v="4453.4166666666697"/>
    <n v="280663392"/>
    <n v="889"/>
  </r>
  <r>
    <n v="2022"/>
    <x v="0"/>
    <x v="6"/>
    <s v="44-45"/>
    <x v="1"/>
    <x v="228"/>
    <n v="13152.833333333299"/>
    <n v="1017027392"/>
    <n v="510"/>
  </r>
  <r>
    <n v="2022"/>
    <x v="0"/>
    <x v="6"/>
    <s v="44-45"/>
    <x v="53"/>
    <x v="229"/>
    <n v="4424.75"/>
    <n v="264470910"/>
    <n v="512"/>
  </r>
  <r>
    <n v="2022"/>
    <x v="0"/>
    <x v="10"/>
    <n v="51"/>
    <x v="82"/>
    <x v="230"/>
    <n v="7941.6666666666697"/>
    <n v="992609327"/>
    <n v="670"/>
  </r>
  <r>
    <n v="2022"/>
    <x v="0"/>
    <x v="16"/>
    <n v="52"/>
    <x v="23"/>
    <x v="231"/>
    <n v="7117.0833333333303"/>
    <n v="694455249"/>
    <n v="690"/>
  </r>
  <r>
    <n v="2022"/>
    <x v="0"/>
    <x v="9"/>
    <n v="71"/>
    <x v="16"/>
    <x v="198"/>
    <n v="2026.1666666666699"/>
    <n v="63429085"/>
    <n v="135"/>
  </r>
  <r>
    <n v="2022"/>
    <x v="0"/>
    <x v="9"/>
    <n v="71"/>
    <x v="16"/>
    <x v="198"/>
    <n v="2026.1666666666699"/>
    <n v="4866298"/>
    <n v="8"/>
  </r>
  <r>
    <n v="2022"/>
    <x v="0"/>
    <x v="13"/>
    <n v="62"/>
    <x v="58"/>
    <x v="232"/>
    <n v="7883.25"/>
    <n v="209687150"/>
    <n v="214"/>
  </r>
  <r>
    <n v="2022"/>
    <x v="0"/>
    <x v="0"/>
    <s v="31-33"/>
    <x v="78"/>
    <x v="233"/>
    <n v="940.5"/>
    <n v="61583360"/>
    <n v="23"/>
  </r>
  <r>
    <n v="2022"/>
    <x v="0"/>
    <x v="0"/>
    <s v="31-33"/>
    <x v="13"/>
    <x v="234"/>
    <n v="1077.4166666666699"/>
    <n v="68750715"/>
    <n v="29"/>
  </r>
  <r>
    <n v="2022"/>
    <x v="0"/>
    <x v="0"/>
    <s v="31-33"/>
    <x v="55"/>
    <x v="235"/>
    <n v="208.083333333333"/>
    <n v="15963131"/>
    <n v="5"/>
  </r>
  <r>
    <n v="2022"/>
    <x v="0"/>
    <x v="0"/>
    <s v="31-33"/>
    <x v="40"/>
    <x v="236"/>
    <n v="349.75"/>
    <n v="34146763"/>
    <n v="26"/>
  </r>
  <r>
    <n v="2022"/>
    <x v="0"/>
    <x v="14"/>
    <n v="21"/>
    <x v="83"/>
    <x v="237"/>
    <n v="893.5"/>
    <n v="109675135"/>
    <n v="65"/>
  </r>
  <r>
    <n v="2022"/>
    <x v="0"/>
    <x v="2"/>
    <s v="48-49"/>
    <x v="84"/>
    <x v="238"/>
    <n v="28.5"/>
    <n v="2027336"/>
    <n v="1"/>
  </r>
  <r>
    <n v="2022"/>
    <x v="0"/>
    <x v="0"/>
    <s v="31-33"/>
    <x v="8"/>
    <x v="239"/>
    <n v="129.083333333333"/>
    <n v="7322821"/>
    <n v="7"/>
  </r>
  <r>
    <n v="2022"/>
    <x v="0"/>
    <x v="1"/>
    <n v="72"/>
    <x v="26"/>
    <x v="144"/>
    <n v="2.3333333333333299"/>
    <n v="25420913"/>
    <n v="101"/>
  </r>
  <r>
    <n v="2022"/>
    <x v="0"/>
    <x v="1"/>
    <n v="72"/>
    <x v="26"/>
    <x v="144"/>
    <n v="2.3333333333333299"/>
    <n v="82975"/>
    <n v="1"/>
  </r>
  <r>
    <n v="2022"/>
    <x v="0"/>
    <x v="1"/>
    <n v="92"/>
    <x v="85"/>
    <x v="240"/>
    <n v="522.58333333333303"/>
    <n v="30930558"/>
    <n v="32"/>
  </r>
  <r>
    <n v="2022"/>
    <x v="0"/>
    <x v="1"/>
    <n v="92"/>
    <x v="86"/>
    <x v="241"/>
    <n v="7.1666666666666696"/>
    <n v="974631"/>
    <n v="1"/>
  </r>
  <r>
    <n v="2022"/>
    <x v="0"/>
    <x v="2"/>
    <s v="48-49"/>
    <x v="31"/>
    <x v="242"/>
    <n v="29.5833333333333"/>
    <n v="1485087"/>
    <n v="4"/>
  </r>
  <r>
    <n v="2022"/>
    <x v="0"/>
    <x v="11"/>
    <n v="72"/>
    <x v="2"/>
    <x v="243"/>
    <n v="3517.5833333333298"/>
    <n v="94220103"/>
    <n v="210"/>
  </r>
  <r>
    <n v="2022"/>
    <x v="0"/>
    <x v="0"/>
    <s v="31-33"/>
    <x v="62"/>
    <x v="244"/>
    <n v="7815.0833333333303"/>
    <n v="465636818"/>
    <n v="168"/>
  </r>
  <r>
    <n v="2022"/>
    <x v="0"/>
    <x v="0"/>
    <s v="31-33"/>
    <x v="14"/>
    <x v="245"/>
    <n v="4297.25"/>
    <n v="215435625"/>
    <n v="305"/>
  </r>
  <r>
    <n v="2022"/>
    <x v="0"/>
    <x v="0"/>
    <s v="31-33"/>
    <x v="78"/>
    <x v="246"/>
    <n v="619.91666666666697"/>
    <n v="41881695"/>
    <n v="3"/>
  </r>
  <r>
    <n v="2022"/>
    <x v="0"/>
    <x v="2"/>
    <s v="48-49"/>
    <x v="71"/>
    <x v="164"/>
    <n v="108.666666666667"/>
    <n v="1102823"/>
    <n v="1"/>
  </r>
  <r>
    <n v="2022"/>
    <x v="0"/>
    <x v="2"/>
    <s v="48-49"/>
    <x v="71"/>
    <x v="164"/>
    <n v="108.666666666667"/>
    <n v="4198064"/>
    <n v="9"/>
  </r>
  <r>
    <n v="2022"/>
    <x v="0"/>
    <x v="2"/>
    <s v="48-49"/>
    <x v="31"/>
    <x v="247"/>
    <n v="2355.5"/>
    <n v="200367123"/>
    <n v="200"/>
  </r>
  <r>
    <n v="2022"/>
    <x v="0"/>
    <x v="0"/>
    <s v="31-33"/>
    <x v="20"/>
    <x v="248"/>
    <n v="183.833333333333"/>
    <n v="8469719"/>
    <n v="15"/>
  </r>
  <r>
    <n v="2022"/>
    <x v="0"/>
    <x v="1"/>
    <n v="54"/>
    <x v="5"/>
    <x v="100"/>
    <n v="2.5833333333333299"/>
    <n v="105059"/>
    <n v="2"/>
  </r>
  <r>
    <n v="2022"/>
    <x v="0"/>
    <x v="1"/>
    <n v="54"/>
    <x v="5"/>
    <x v="100"/>
    <n v="2.5833333333333299"/>
    <n v="867374923"/>
    <n v="2212"/>
  </r>
  <r>
    <n v="2022"/>
    <x v="0"/>
    <x v="1"/>
    <n v="54"/>
    <x v="5"/>
    <x v="249"/>
    <n v="85.6666666666667"/>
    <n v="6747431"/>
    <n v="5"/>
  </r>
  <r>
    <n v="2022"/>
    <x v="0"/>
    <x v="1"/>
    <n v="54"/>
    <x v="5"/>
    <x v="249"/>
    <n v="85.6666666666667"/>
    <n v="1661551799"/>
    <n v="2262"/>
  </r>
  <r>
    <n v="2022"/>
    <x v="0"/>
    <x v="1"/>
    <n v="62"/>
    <x v="29"/>
    <x v="76"/>
    <n v="18.25"/>
    <n v="427777302"/>
    <n v="263"/>
  </r>
  <r>
    <n v="2022"/>
    <x v="0"/>
    <x v="1"/>
    <n v="62"/>
    <x v="29"/>
    <x v="76"/>
    <n v="18.25"/>
    <n v="1054433"/>
    <n v="1"/>
  </r>
  <r>
    <n v="2022"/>
    <x v="0"/>
    <x v="18"/>
    <n v="55"/>
    <x v="87"/>
    <x v="250"/>
    <n v="21841.333333333299"/>
    <n v="2220196103"/>
    <n v="1233"/>
  </r>
  <r>
    <n v="2022"/>
    <x v="0"/>
    <x v="7"/>
    <n v="81"/>
    <x v="24"/>
    <x v="63"/>
    <n v="2322.4166666666702"/>
    <n v="1143068"/>
    <n v="1"/>
  </r>
  <r>
    <n v="2022"/>
    <x v="0"/>
    <x v="7"/>
    <n v="81"/>
    <x v="24"/>
    <x v="63"/>
    <n v="2322.4166666666702"/>
    <n v="153471297"/>
    <n v="4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n v="2022"/>
    <x v="0"/>
    <x v="0"/>
    <s v="31-33"/>
    <x v="0"/>
    <x v="0"/>
    <n v="22.0833333333333"/>
    <n v="1434867"/>
    <n v="4"/>
  </r>
  <r>
    <n v="2022"/>
    <x v="0"/>
    <x v="1"/>
    <s v="44-45"/>
    <x v="1"/>
    <x v="1"/>
    <n v="12.6666666666667"/>
    <n v="370847764"/>
    <n v="685"/>
  </r>
  <r>
    <n v="2022"/>
    <x v="0"/>
    <x v="1"/>
    <s v="44-45"/>
    <x v="1"/>
    <x v="1"/>
    <n v="12.6666666666667"/>
    <n v="540540"/>
    <n v="1"/>
  </r>
  <r>
    <n v="2022"/>
    <x v="0"/>
    <x v="1"/>
    <n v="72"/>
    <x v="2"/>
    <x v="2"/>
    <n v="412.16666666666703"/>
    <n v="2252822406"/>
    <n v="5073"/>
  </r>
  <r>
    <n v="2022"/>
    <x v="0"/>
    <x v="1"/>
    <n v="72"/>
    <x v="2"/>
    <x v="2"/>
    <n v="412.16666666666703"/>
    <n v="9034548"/>
    <n v="7"/>
  </r>
  <r>
    <n v="2022"/>
    <x v="0"/>
    <x v="1"/>
    <n v="56"/>
    <x v="3"/>
    <x v="3"/>
    <n v="2.75"/>
    <n v="141318"/>
    <n v="2"/>
  </r>
  <r>
    <n v="2022"/>
    <x v="0"/>
    <x v="1"/>
    <n v="56"/>
    <x v="3"/>
    <x v="3"/>
    <n v="2.75"/>
    <n v="663719856"/>
    <n v="1354"/>
  </r>
  <r>
    <n v="2022"/>
    <x v="0"/>
    <x v="2"/>
    <s v="48-49"/>
    <x v="4"/>
    <x v="4"/>
    <n v="1025.1666666666699"/>
    <n v="82415782"/>
    <n v="24"/>
  </r>
  <r>
    <n v="2022"/>
    <x v="0"/>
    <x v="3"/>
    <n v="54"/>
    <x v="5"/>
    <x v="5"/>
    <n v="10288.5"/>
    <n v="1066996430"/>
    <n v="1994"/>
  </r>
  <r>
    <n v="2022"/>
    <x v="0"/>
    <x v="3"/>
    <n v="54"/>
    <x v="5"/>
    <x v="5"/>
    <n v="10288.5"/>
    <n v="289996"/>
    <n v="1"/>
  </r>
  <r>
    <n v="2022"/>
    <x v="0"/>
    <x v="0"/>
    <s v="31-33"/>
    <x v="6"/>
    <x v="6"/>
    <n v="469.16666666666703"/>
    <n v="41306725"/>
    <n v="1"/>
  </r>
  <r>
    <n v="2022"/>
    <x v="0"/>
    <x v="0"/>
    <s v="31-33"/>
    <x v="7"/>
    <x v="7"/>
    <n v="1090.1666666666699"/>
    <n v="28609708"/>
    <n v="67"/>
  </r>
  <r>
    <n v="2022"/>
    <x v="0"/>
    <x v="0"/>
    <s v="31-33"/>
    <x v="8"/>
    <x v="8"/>
    <n v="4017.5"/>
    <n v="275616646"/>
    <n v="70"/>
  </r>
  <r>
    <n v="2022"/>
    <x v="0"/>
    <x v="4"/>
    <n v="42"/>
    <x v="9"/>
    <x v="9"/>
    <n v="888.75"/>
    <n v="52019207"/>
    <n v="86"/>
  </r>
  <r>
    <n v="2022"/>
    <x v="0"/>
    <x v="5"/>
    <n v="61"/>
    <x v="10"/>
    <x v="10"/>
    <n v="417.41666666666703"/>
    <n v="25592874"/>
    <n v="6"/>
  </r>
  <r>
    <n v="2022"/>
    <x v="0"/>
    <x v="5"/>
    <n v="61"/>
    <x v="10"/>
    <x v="10"/>
    <n v="417.41666666666703"/>
    <n v="170623867"/>
    <n v="23"/>
  </r>
  <r>
    <n v="2022"/>
    <x v="0"/>
    <x v="6"/>
    <s v="44-45"/>
    <x v="11"/>
    <x v="11"/>
    <n v="9519.5"/>
    <n v="60719"/>
    <n v="1"/>
  </r>
  <r>
    <n v="2022"/>
    <x v="0"/>
    <x v="6"/>
    <s v="44-45"/>
    <x v="11"/>
    <x v="11"/>
    <n v="9519.5"/>
    <n v="282277993"/>
    <n v="717"/>
  </r>
  <r>
    <n v="2022"/>
    <x v="0"/>
    <x v="7"/>
    <n v="81"/>
    <x v="12"/>
    <x v="12"/>
    <n v="12447"/>
    <n v="10646796"/>
    <n v="9"/>
  </r>
  <r>
    <n v="2022"/>
    <x v="0"/>
    <x v="7"/>
    <n v="81"/>
    <x v="12"/>
    <x v="12"/>
    <n v="12447"/>
    <n v="549145284"/>
    <n v="1881"/>
  </r>
  <r>
    <n v="2022"/>
    <x v="0"/>
    <x v="0"/>
    <s v="31-33"/>
    <x v="13"/>
    <x v="13"/>
    <n v="2000.0833333333301"/>
    <n v="97812908"/>
    <n v="163"/>
  </r>
  <r>
    <n v="2022"/>
    <x v="0"/>
    <x v="0"/>
    <s v="31-33"/>
    <x v="14"/>
    <x v="14"/>
    <n v="1835.1666666666699"/>
    <n v="92202039"/>
    <n v="16"/>
  </r>
  <r>
    <n v="2022"/>
    <x v="0"/>
    <x v="4"/>
    <n v="42"/>
    <x v="9"/>
    <x v="15"/>
    <n v="956.41666666666697"/>
    <n v="57927265"/>
    <n v="34"/>
  </r>
  <r>
    <n v="2022"/>
    <x v="0"/>
    <x v="8"/>
    <n v="53"/>
    <x v="15"/>
    <x v="16"/>
    <n v="472.08333333333297"/>
    <n v="25789858"/>
    <n v="34"/>
  </r>
  <r>
    <n v="2022"/>
    <x v="0"/>
    <x v="9"/>
    <n v="71"/>
    <x v="16"/>
    <x v="17"/>
    <n v="78.6666666666667"/>
    <n v="8664814"/>
    <n v="34"/>
  </r>
  <r>
    <n v="2022"/>
    <x v="0"/>
    <x v="6"/>
    <s v="44-45"/>
    <x v="11"/>
    <x v="18"/>
    <n v="14826.166666666701"/>
    <n v="923684128"/>
    <n v="1383"/>
  </r>
  <r>
    <n v="2022"/>
    <x v="0"/>
    <x v="2"/>
    <s v="48-49"/>
    <x v="17"/>
    <x v="19"/>
    <n v="256.25"/>
    <n v="28534629"/>
    <n v="64"/>
  </r>
  <r>
    <n v="2022"/>
    <x v="0"/>
    <x v="10"/>
    <n v="51"/>
    <x v="18"/>
    <x v="20"/>
    <n v="56.0833333333333"/>
    <n v="2766852"/>
    <n v="42"/>
  </r>
  <r>
    <n v="2022"/>
    <x v="0"/>
    <x v="0"/>
    <s v="31-33"/>
    <x v="14"/>
    <x v="21"/>
    <n v="825.5"/>
    <n v="45919142"/>
    <n v="67"/>
  </r>
  <r>
    <n v="2022"/>
    <x v="0"/>
    <x v="1"/>
    <n v="23"/>
    <x v="19"/>
    <x v="22"/>
    <n v="6.5"/>
    <n v="65592"/>
    <n v="1"/>
  </r>
  <r>
    <n v="2022"/>
    <x v="0"/>
    <x v="1"/>
    <n v="23"/>
    <x v="19"/>
    <x v="22"/>
    <n v="6.5"/>
    <n v="1009245724"/>
    <n v="3359"/>
  </r>
  <r>
    <n v="2022"/>
    <x v="0"/>
    <x v="0"/>
    <s v="31-33"/>
    <x v="20"/>
    <x v="23"/>
    <n v="71.4166666666667"/>
    <n v="4771183"/>
    <n v="21"/>
  </r>
  <r>
    <n v="2022"/>
    <x v="0"/>
    <x v="8"/>
    <n v="53"/>
    <x v="21"/>
    <x v="24"/>
    <n v="3840.75"/>
    <n v="270996666"/>
    <n v="2069"/>
  </r>
  <r>
    <n v="2022"/>
    <x v="0"/>
    <x v="9"/>
    <n v="71"/>
    <x v="16"/>
    <x v="25"/>
    <n v="1819.0833333333301"/>
    <n v="52011826"/>
    <n v="102"/>
  </r>
  <r>
    <n v="2022"/>
    <x v="0"/>
    <x v="9"/>
    <n v="71"/>
    <x v="22"/>
    <x v="26"/>
    <n v="2316.3333333333298"/>
    <n v="51191265"/>
    <n v="54"/>
  </r>
  <r>
    <n v="2022"/>
    <x v="0"/>
    <x v="1"/>
    <n v="52"/>
    <x v="23"/>
    <x v="27"/>
    <n v="204.25"/>
    <n v="17609775"/>
    <n v="13"/>
  </r>
  <r>
    <n v="2022"/>
    <x v="0"/>
    <x v="1"/>
    <n v="52"/>
    <x v="23"/>
    <x v="27"/>
    <n v="204.25"/>
    <n v="1627366844"/>
    <n v="921"/>
  </r>
  <r>
    <n v="2022"/>
    <x v="0"/>
    <x v="1"/>
    <n v="81"/>
    <x v="24"/>
    <x v="28"/>
    <n v="16.9166666666667"/>
    <n v="1247832"/>
    <n v="2"/>
  </r>
  <r>
    <n v="2022"/>
    <x v="0"/>
    <x v="1"/>
    <n v="81"/>
    <x v="24"/>
    <x v="28"/>
    <n v="16.9166666666667"/>
    <n v="22180123"/>
    <n v="118"/>
  </r>
  <r>
    <n v="2022"/>
    <x v="0"/>
    <x v="0"/>
    <s v="31-33"/>
    <x v="25"/>
    <x v="29"/>
    <n v="557.58333333333303"/>
    <n v="35739595"/>
    <n v="26"/>
  </r>
  <r>
    <n v="2022"/>
    <x v="0"/>
    <x v="11"/>
    <n v="72"/>
    <x v="26"/>
    <x v="30"/>
    <n v="19945.583333333299"/>
    <n v="692950415"/>
    <n v="757"/>
  </r>
  <r>
    <n v="2022"/>
    <x v="0"/>
    <x v="11"/>
    <n v="72"/>
    <x v="26"/>
    <x v="30"/>
    <n v="19945.583333333299"/>
    <n v="500093"/>
    <n v="2"/>
  </r>
  <r>
    <n v="2022"/>
    <x v="0"/>
    <x v="12"/>
    <n v="23"/>
    <x v="27"/>
    <x v="31"/>
    <n v="37004.083333333299"/>
    <n v="2496609185"/>
    <n v="2956"/>
  </r>
  <r>
    <n v="2022"/>
    <x v="0"/>
    <x v="4"/>
    <n v="42"/>
    <x v="28"/>
    <x v="32"/>
    <n v="6543.5"/>
    <n v="546555941"/>
    <n v="694"/>
  </r>
  <r>
    <n v="2022"/>
    <x v="0"/>
    <x v="13"/>
    <n v="62"/>
    <x v="29"/>
    <x v="33"/>
    <n v="12167.666666666701"/>
    <n v="455134049"/>
    <n v="2244"/>
  </r>
  <r>
    <n v="2022"/>
    <x v="0"/>
    <x v="13"/>
    <n v="62"/>
    <x v="29"/>
    <x v="33"/>
    <n v="12167.666666666701"/>
    <n v="7869672"/>
    <n v="3"/>
  </r>
  <r>
    <n v="2022"/>
    <x v="0"/>
    <x v="1"/>
    <s v="44-45"/>
    <x v="30"/>
    <x v="34"/>
    <n v="520.58333333333303"/>
    <n v="933294"/>
    <n v="19"/>
  </r>
  <r>
    <n v="2022"/>
    <x v="0"/>
    <x v="1"/>
    <s v="44-45"/>
    <x v="30"/>
    <x v="34"/>
    <n v="520.58333333333303"/>
    <n v="11865774"/>
    <n v="50"/>
  </r>
  <r>
    <n v="2022"/>
    <x v="0"/>
    <x v="1"/>
    <s v="48-49"/>
    <x v="31"/>
    <x v="35"/>
    <n v="897.16666666666697"/>
    <n v="94046538"/>
    <n v="27"/>
  </r>
  <r>
    <n v="2022"/>
    <x v="0"/>
    <x v="1"/>
    <s v="48-49"/>
    <x v="31"/>
    <x v="35"/>
    <n v="897.16666666666697"/>
    <n v="110889976"/>
    <n v="99"/>
  </r>
  <r>
    <n v="2022"/>
    <x v="0"/>
    <x v="1"/>
    <n v="62"/>
    <x v="32"/>
    <x v="36"/>
    <n v="1276.6666666666699"/>
    <n v="44615245"/>
    <n v="18"/>
  </r>
  <r>
    <n v="2022"/>
    <x v="0"/>
    <x v="1"/>
    <n v="62"/>
    <x v="32"/>
    <x v="36"/>
    <n v="1276.6666666666699"/>
    <n v="88222095"/>
    <n v="2"/>
  </r>
  <r>
    <n v="2022"/>
    <x v="0"/>
    <x v="1"/>
    <n v="92"/>
    <x v="33"/>
    <x v="37"/>
    <n v="8144.5833333333303"/>
    <n v="458988506"/>
    <n v="184"/>
  </r>
  <r>
    <n v="2022"/>
    <x v="0"/>
    <x v="12"/>
    <n v="23"/>
    <x v="27"/>
    <x v="38"/>
    <n v="22870.083333333299"/>
    <n v="1249427255"/>
    <n v="2404"/>
  </r>
  <r>
    <n v="2022"/>
    <x v="0"/>
    <x v="1"/>
    <n v="54"/>
    <x v="5"/>
    <x v="39"/>
    <n v="10.4166666666667"/>
    <n v="1016685930"/>
    <n v="665"/>
  </r>
  <r>
    <n v="2022"/>
    <x v="0"/>
    <x v="1"/>
    <n v="54"/>
    <x v="5"/>
    <x v="39"/>
    <n v="10.4166666666667"/>
    <n v="1227727"/>
    <n v="2"/>
  </r>
  <r>
    <n v="2022"/>
    <x v="0"/>
    <x v="0"/>
    <s v="31-33"/>
    <x v="34"/>
    <x v="40"/>
    <n v="587.58333333333303"/>
    <n v="46245589"/>
    <n v="42"/>
  </r>
  <r>
    <n v="2022"/>
    <x v="0"/>
    <x v="0"/>
    <s v="31-33"/>
    <x v="8"/>
    <x v="41"/>
    <n v="411.41666666666703"/>
    <n v="20571085"/>
    <n v="25"/>
  </r>
  <r>
    <n v="2022"/>
    <x v="0"/>
    <x v="0"/>
    <s v="31-33"/>
    <x v="35"/>
    <x v="42"/>
    <n v="4.6666666666666696"/>
    <n v="241450"/>
    <n v="3"/>
  </r>
  <r>
    <n v="2022"/>
    <x v="0"/>
    <x v="3"/>
    <n v="54"/>
    <x v="5"/>
    <x v="43"/>
    <n v="21399.083333333299"/>
    <n v="1798678276"/>
    <n v="7406"/>
  </r>
  <r>
    <n v="2022"/>
    <x v="0"/>
    <x v="3"/>
    <n v="54"/>
    <x v="5"/>
    <x v="43"/>
    <n v="21399.083333333299"/>
    <n v="92041"/>
    <n v="2"/>
  </r>
  <r>
    <n v="2022"/>
    <x v="0"/>
    <x v="14"/>
    <n v="21"/>
    <x v="36"/>
    <x v="44"/>
    <n v="2160.25"/>
    <n v="160988030"/>
    <n v="97"/>
  </r>
  <r>
    <n v="2022"/>
    <x v="0"/>
    <x v="15"/>
    <n v="22"/>
    <x v="37"/>
    <x v="45"/>
    <n v="477.25"/>
    <n v="24711660"/>
    <n v="117"/>
  </r>
  <r>
    <n v="2022"/>
    <x v="0"/>
    <x v="15"/>
    <n v="22"/>
    <x v="37"/>
    <x v="45"/>
    <n v="477.25"/>
    <n v="148962961"/>
    <n v="126"/>
  </r>
  <r>
    <n v="2022"/>
    <x v="0"/>
    <x v="0"/>
    <s v="31-33"/>
    <x v="38"/>
    <x v="46"/>
    <n v="314.16666666666703"/>
    <n v="15560607"/>
    <n v="21"/>
  </r>
  <r>
    <n v="2022"/>
    <x v="0"/>
    <x v="0"/>
    <s v="31-33"/>
    <x v="39"/>
    <x v="47"/>
    <n v="6913.0833333333303"/>
    <n v="472936379"/>
    <n v="265"/>
  </r>
  <r>
    <n v="2022"/>
    <x v="0"/>
    <x v="0"/>
    <s v="31-33"/>
    <x v="40"/>
    <x v="48"/>
    <n v="78.3333333333333"/>
    <n v="4826953"/>
    <n v="22"/>
  </r>
  <r>
    <n v="2022"/>
    <x v="0"/>
    <x v="4"/>
    <n v="42"/>
    <x v="9"/>
    <x v="49"/>
    <n v="790.5"/>
    <n v="46637314"/>
    <n v="157"/>
  </r>
  <r>
    <n v="2022"/>
    <x v="0"/>
    <x v="0"/>
    <s v="31-33"/>
    <x v="25"/>
    <x v="50"/>
    <n v="1153.0833333333301"/>
    <n v="78793662"/>
    <n v="64"/>
  </r>
  <r>
    <n v="2022"/>
    <x v="0"/>
    <x v="0"/>
    <s v="31-33"/>
    <x v="34"/>
    <x v="51"/>
    <n v="250.333333333333"/>
    <n v="17416464"/>
    <n v="38"/>
  </r>
  <r>
    <n v="2022"/>
    <x v="0"/>
    <x v="6"/>
    <s v="44-45"/>
    <x v="11"/>
    <x v="52"/>
    <n v="2693.5"/>
    <n v="96004443"/>
    <n v="305"/>
  </r>
  <r>
    <n v="2022"/>
    <x v="0"/>
    <x v="2"/>
    <s v="48-49"/>
    <x v="31"/>
    <x v="53"/>
    <n v="1057.3333333333301"/>
    <n v="50785285"/>
    <n v="182"/>
  </r>
  <r>
    <n v="2022"/>
    <x v="0"/>
    <x v="0"/>
    <s v="31-33"/>
    <x v="8"/>
    <x v="54"/>
    <n v="10271.666666666701"/>
    <n v="1040447434"/>
    <n v="80"/>
  </r>
  <r>
    <n v="2022"/>
    <x v="0"/>
    <x v="0"/>
    <s v="31-33"/>
    <x v="39"/>
    <x v="55"/>
    <n v="3220.5833333333298"/>
    <n v="189799527"/>
    <n v="126"/>
  </r>
  <r>
    <n v="2022"/>
    <x v="0"/>
    <x v="4"/>
    <n v="42"/>
    <x v="28"/>
    <x v="56"/>
    <n v="1045.6666666666699"/>
    <n v="77844572"/>
    <n v="152"/>
  </r>
  <r>
    <n v="2022"/>
    <x v="0"/>
    <x v="16"/>
    <n v="52"/>
    <x v="41"/>
    <x v="57"/>
    <n v="7362.25"/>
    <n v="8715088"/>
    <n v="3"/>
  </r>
  <r>
    <n v="2022"/>
    <x v="0"/>
    <x v="16"/>
    <n v="52"/>
    <x v="41"/>
    <x v="57"/>
    <n v="7362.25"/>
    <n v="644601530"/>
    <n v="543"/>
  </r>
  <r>
    <n v="2022"/>
    <x v="0"/>
    <x v="5"/>
    <n v="61"/>
    <x v="10"/>
    <x v="58"/>
    <n v="23325.916666666701"/>
    <n v="2587398872"/>
    <n v="48"/>
  </r>
  <r>
    <n v="2022"/>
    <x v="0"/>
    <x v="5"/>
    <n v="61"/>
    <x v="10"/>
    <x v="58"/>
    <n v="23325.916666666701"/>
    <n v="856202568"/>
    <n v="150"/>
  </r>
  <r>
    <n v="2022"/>
    <x v="0"/>
    <x v="0"/>
    <s v="31-33"/>
    <x v="42"/>
    <x v="59"/>
    <n v="1849.8333333333301"/>
    <n v="256638569"/>
    <n v="37"/>
  </r>
  <r>
    <n v="2022"/>
    <x v="0"/>
    <x v="2"/>
    <s v="48-49"/>
    <x v="43"/>
    <x v="60"/>
    <n v="6682.4166666666697"/>
    <n v="426297545"/>
    <n v="610"/>
  </r>
  <r>
    <n v="2022"/>
    <x v="0"/>
    <x v="6"/>
    <s v="44-45"/>
    <x v="44"/>
    <x v="61"/>
    <n v="1331.1666666666699"/>
    <n v="38250567"/>
    <n v="132"/>
  </r>
  <r>
    <n v="2022"/>
    <x v="0"/>
    <x v="12"/>
    <n v="23"/>
    <x v="45"/>
    <x v="62"/>
    <n v="697.5"/>
    <n v="53950468"/>
    <n v="74"/>
  </r>
  <r>
    <n v="2022"/>
    <x v="0"/>
    <x v="1"/>
    <n v="81"/>
    <x v="24"/>
    <x v="63"/>
    <n v="11.1666666666667"/>
    <n v="1143068"/>
    <n v="1"/>
  </r>
  <r>
    <n v="2022"/>
    <x v="0"/>
    <x v="1"/>
    <n v="81"/>
    <x v="24"/>
    <x v="63"/>
    <n v="11.1666666666667"/>
    <n v="153471297"/>
    <n v="465"/>
  </r>
  <r>
    <n v="2022"/>
    <x v="0"/>
    <x v="2"/>
    <s v="48-49"/>
    <x v="46"/>
    <x v="64"/>
    <n v="9457.4166666666697"/>
    <n v="433248349"/>
    <n v="141"/>
  </r>
  <r>
    <n v="2022"/>
    <x v="0"/>
    <x v="6"/>
    <s v="44-45"/>
    <x v="47"/>
    <x v="65"/>
    <n v="11346.583333333299"/>
    <n v="535468916"/>
    <n v="1008"/>
  </r>
  <r>
    <n v="2022"/>
    <x v="0"/>
    <x v="12"/>
    <n v="23"/>
    <x v="45"/>
    <x v="66"/>
    <n v="783"/>
    <n v="70686006"/>
    <n v="166"/>
  </r>
  <r>
    <n v="2022"/>
    <x v="0"/>
    <x v="1"/>
    <n v="54"/>
    <x v="5"/>
    <x v="67"/>
    <n v="121.25"/>
    <n v="5042431587"/>
    <n v="5021"/>
  </r>
  <r>
    <n v="2022"/>
    <x v="0"/>
    <x v="1"/>
    <n v="54"/>
    <x v="5"/>
    <x v="67"/>
    <n v="121.25"/>
    <n v="10063188"/>
    <n v="5"/>
  </r>
  <r>
    <n v="2022"/>
    <x v="0"/>
    <x v="0"/>
    <s v="31-33"/>
    <x v="39"/>
    <x v="68"/>
    <n v="134.5"/>
    <n v="7632292"/>
    <n v="14"/>
  </r>
  <r>
    <n v="2022"/>
    <x v="0"/>
    <x v="2"/>
    <s v="48-49"/>
    <x v="48"/>
    <x v="69"/>
    <n v="7.25"/>
    <n v="489636"/>
    <n v="3"/>
  </r>
  <r>
    <n v="2022"/>
    <x v="0"/>
    <x v="2"/>
    <s v="48-49"/>
    <x v="48"/>
    <x v="69"/>
    <n v="7.25"/>
    <n v="3527237"/>
    <n v="1"/>
  </r>
  <r>
    <n v="2022"/>
    <x v="0"/>
    <x v="17"/>
    <n v="56"/>
    <x v="3"/>
    <x v="70"/>
    <n v="31512.666666666701"/>
    <n v="1492717462"/>
    <n v="1546"/>
  </r>
  <r>
    <n v="2022"/>
    <x v="0"/>
    <x v="10"/>
    <n v="51"/>
    <x v="49"/>
    <x v="71"/>
    <n v="1702.4166666666699"/>
    <n v="42171216"/>
    <n v="70"/>
  </r>
  <r>
    <n v="2022"/>
    <x v="0"/>
    <x v="10"/>
    <n v="51"/>
    <x v="49"/>
    <x v="71"/>
    <n v="1702.4166666666699"/>
    <n v="110311717"/>
    <n v="171"/>
  </r>
  <r>
    <n v="2022"/>
    <x v="0"/>
    <x v="7"/>
    <n v="81"/>
    <x v="12"/>
    <x v="72"/>
    <n v="3172.3333333333298"/>
    <n v="240671538"/>
    <n v="401"/>
  </r>
  <r>
    <n v="2022"/>
    <x v="0"/>
    <x v="0"/>
    <s v="31-33"/>
    <x v="34"/>
    <x v="73"/>
    <n v="258.5"/>
    <n v="22694816"/>
    <n v="18"/>
  </r>
  <r>
    <n v="2022"/>
    <x v="0"/>
    <x v="7"/>
    <n v="81"/>
    <x v="24"/>
    <x v="28"/>
    <n v="652.16666666666697"/>
    <n v="1247832"/>
    <n v="2"/>
  </r>
  <r>
    <n v="2022"/>
    <x v="0"/>
    <x v="7"/>
    <n v="81"/>
    <x v="24"/>
    <x v="28"/>
    <n v="652.16666666666697"/>
    <n v="22180123"/>
    <n v="118"/>
  </r>
  <r>
    <n v="2022"/>
    <x v="0"/>
    <x v="12"/>
    <n v="23"/>
    <x v="45"/>
    <x v="74"/>
    <n v="6862.0833333333303"/>
    <n v="207240"/>
    <n v="1"/>
  </r>
  <r>
    <n v="2022"/>
    <x v="0"/>
    <x v="12"/>
    <n v="23"/>
    <x v="45"/>
    <x v="74"/>
    <n v="6862.0833333333303"/>
    <n v="525349765"/>
    <n v="323"/>
  </r>
  <r>
    <n v="2022"/>
    <x v="0"/>
    <x v="4"/>
    <n v="42"/>
    <x v="9"/>
    <x v="75"/>
    <n v="617.33333333333303"/>
    <n v="53988937"/>
    <n v="71"/>
  </r>
  <r>
    <n v="2022"/>
    <x v="0"/>
    <x v="13"/>
    <n v="62"/>
    <x v="29"/>
    <x v="76"/>
    <n v="6193.5833333333303"/>
    <n v="427777302"/>
    <n v="263"/>
  </r>
  <r>
    <n v="2022"/>
    <x v="0"/>
    <x v="13"/>
    <n v="62"/>
    <x v="29"/>
    <x v="76"/>
    <n v="6193.5833333333303"/>
    <n v="1054433"/>
    <n v="1"/>
  </r>
  <r>
    <n v="2022"/>
    <x v="0"/>
    <x v="1"/>
    <n v="62"/>
    <x v="29"/>
    <x v="77"/>
    <n v="822.16666666666697"/>
    <n v="2079968535"/>
    <n v="2174"/>
  </r>
  <r>
    <n v="2022"/>
    <x v="0"/>
    <x v="1"/>
    <n v="62"/>
    <x v="29"/>
    <x v="77"/>
    <n v="822.16666666666697"/>
    <n v="68134692"/>
    <n v="13"/>
  </r>
  <r>
    <n v="2022"/>
    <x v="0"/>
    <x v="8"/>
    <n v="53"/>
    <x v="15"/>
    <x v="78"/>
    <n v="1587.75"/>
    <n v="82629143"/>
    <n v="170"/>
  </r>
  <r>
    <n v="2022"/>
    <x v="0"/>
    <x v="0"/>
    <s v="31-33"/>
    <x v="8"/>
    <x v="79"/>
    <n v="1626.1666666666699"/>
    <n v="87309946"/>
    <n v="41"/>
  </r>
  <r>
    <n v="2022"/>
    <x v="0"/>
    <x v="1"/>
    <n v="62"/>
    <x v="50"/>
    <x v="80"/>
    <n v="296.75"/>
    <n v="190035677"/>
    <n v="611"/>
  </r>
  <r>
    <n v="2022"/>
    <x v="0"/>
    <x v="1"/>
    <n v="62"/>
    <x v="50"/>
    <x v="80"/>
    <n v="296.75"/>
    <n v="10162457"/>
    <n v="21"/>
  </r>
  <r>
    <n v="2022"/>
    <x v="0"/>
    <x v="0"/>
    <s v="31-33"/>
    <x v="7"/>
    <x v="81"/>
    <n v="49.5"/>
    <n v="2213687"/>
    <n v="5"/>
  </r>
  <r>
    <n v="2022"/>
    <x v="0"/>
    <x v="0"/>
    <s v="31-33"/>
    <x v="25"/>
    <x v="82"/>
    <n v="376"/>
    <n v="24296672"/>
    <n v="12"/>
  </r>
  <r>
    <n v="2022"/>
    <x v="0"/>
    <x v="0"/>
    <s v="31-33"/>
    <x v="39"/>
    <x v="83"/>
    <n v="57.0833333333333"/>
    <n v="3332616"/>
    <n v="10"/>
  </r>
  <r>
    <n v="2022"/>
    <x v="0"/>
    <x v="2"/>
    <s v="48-49"/>
    <x v="31"/>
    <x v="35"/>
    <n v="2552.6666666666702"/>
    <n v="94046538"/>
    <n v="27"/>
  </r>
  <r>
    <n v="2022"/>
    <x v="0"/>
    <x v="2"/>
    <s v="48-49"/>
    <x v="31"/>
    <x v="35"/>
    <n v="2552.6666666666702"/>
    <n v="110889976"/>
    <n v="99"/>
  </r>
  <r>
    <n v="2022"/>
    <x v="0"/>
    <x v="2"/>
    <s v="48-49"/>
    <x v="46"/>
    <x v="84"/>
    <n v="6915.8333333333303"/>
    <n v="292630427"/>
    <n v="91"/>
  </r>
  <r>
    <n v="2022"/>
    <x v="0"/>
    <x v="17"/>
    <n v="56"/>
    <x v="3"/>
    <x v="3"/>
    <n v="7231.8333333333303"/>
    <n v="141318"/>
    <n v="2"/>
  </r>
  <r>
    <n v="2022"/>
    <x v="0"/>
    <x v="17"/>
    <n v="56"/>
    <x v="3"/>
    <x v="3"/>
    <n v="7231.8333333333303"/>
    <n v="663719856"/>
    <n v="1354"/>
  </r>
  <r>
    <n v="2022"/>
    <x v="0"/>
    <x v="6"/>
    <s v="44-45"/>
    <x v="11"/>
    <x v="85"/>
    <n v="1558.5"/>
    <n v="35447470"/>
    <n v="149"/>
  </r>
  <r>
    <n v="2022"/>
    <x v="0"/>
    <x v="13"/>
    <n v="62"/>
    <x v="29"/>
    <x v="86"/>
    <n v="3002.8333333333298"/>
    <n v="174158797"/>
    <n v="204"/>
  </r>
  <r>
    <n v="2022"/>
    <x v="0"/>
    <x v="13"/>
    <n v="62"/>
    <x v="29"/>
    <x v="86"/>
    <n v="3002.8333333333298"/>
    <n v="12656936"/>
    <n v="14"/>
  </r>
  <r>
    <n v="2022"/>
    <x v="0"/>
    <x v="12"/>
    <n v="23"/>
    <x v="45"/>
    <x v="87"/>
    <n v="4650.5833333333303"/>
    <n v="68991719"/>
    <n v="65"/>
  </r>
  <r>
    <n v="2022"/>
    <x v="0"/>
    <x v="12"/>
    <n v="23"/>
    <x v="45"/>
    <x v="87"/>
    <n v="4650.5833333333303"/>
    <n v="403153436"/>
    <n v="133"/>
  </r>
  <r>
    <n v="2022"/>
    <x v="0"/>
    <x v="1"/>
    <n v="22"/>
    <x v="37"/>
    <x v="45"/>
    <n v="2169"/>
    <n v="24711660"/>
    <n v="117"/>
  </r>
  <r>
    <n v="2022"/>
    <x v="0"/>
    <x v="1"/>
    <n v="22"/>
    <x v="37"/>
    <x v="45"/>
    <n v="2169"/>
    <n v="148962961"/>
    <n v="126"/>
  </r>
  <r>
    <n v="2022"/>
    <x v="0"/>
    <x v="1"/>
    <n v="61"/>
    <x v="10"/>
    <x v="58"/>
    <n v="42802.666666666701"/>
    <n v="2587398872"/>
    <n v="48"/>
  </r>
  <r>
    <n v="2022"/>
    <x v="0"/>
    <x v="1"/>
    <n v="61"/>
    <x v="10"/>
    <x v="58"/>
    <n v="42802.666666666701"/>
    <n v="856202568"/>
    <n v="150"/>
  </r>
  <r>
    <n v="2022"/>
    <x v="0"/>
    <x v="5"/>
    <n v="61"/>
    <x v="10"/>
    <x v="88"/>
    <n v="2363.6666666666702"/>
    <n v="49064"/>
    <n v="2"/>
  </r>
  <r>
    <n v="2022"/>
    <x v="0"/>
    <x v="5"/>
    <n v="61"/>
    <x v="10"/>
    <x v="88"/>
    <n v="2363.6666666666702"/>
    <n v="122468456"/>
    <n v="452"/>
  </r>
  <r>
    <n v="2022"/>
    <x v="0"/>
    <x v="0"/>
    <s v="31-33"/>
    <x v="20"/>
    <x v="89"/>
    <n v="170"/>
    <n v="11097504"/>
    <n v="39"/>
  </r>
  <r>
    <n v="2022"/>
    <x v="0"/>
    <x v="2"/>
    <s v="48-49"/>
    <x v="51"/>
    <x v="90"/>
    <n v="365.25"/>
    <n v="16173015"/>
    <n v="12"/>
  </r>
  <r>
    <n v="2022"/>
    <x v="0"/>
    <x v="2"/>
    <s v="48-49"/>
    <x v="51"/>
    <x v="90"/>
    <n v="365.25"/>
    <n v="346507526"/>
    <n v="197"/>
  </r>
  <r>
    <n v="2022"/>
    <x v="0"/>
    <x v="10"/>
    <n v="51"/>
    <x v="52"/>
    <x v="91"/>
    <n v="4753.1666666666697"/>
    <n v="363500478"/>
    <n v="437"/>
  </r>
  <r>
    <n v="2022"/>
    <x v="0"/>
    <x v="1"/>
    <s v="48-49"/>
    <x v="48"/>
    <x v="69"/>
    <n v="119.25"/>
    <n v="489636"/>
    <n v="3"/>
  </r>
  <r>
    <n v="2022"/>
    <x v="0"/>
    <x v="1"/>
    <s v="48-49"/>
    <x v="48"/>
    <x v="69"/>
    <n v="119.25"/>
    <n v="3527237"/>
    <n v="1"/>
  </r>
  <r>
    <n v="2022"/>
    <x v="0"/>
    <x v="0"/>
    <s v="31-33"/>
    <x v="35"/>
    <x v="92"/>
    <n v="3201"/>
    <n v="182292672"/>
    <n v="104"/>
  </r>
  <r>
    <n v="2022"/>
    <x v="0"/>
    <x v="5"/>
    <n v="61"/>
    <x v="10"/>
    <x v="93"/>
    <n v="1677.5"/>
    <n v="67010414"/>
    <n v="172"/>
  </r>
  <r>
    <n v="2022"/>
    <x v="0"/>
    <x v="5"/>
    <n v="61"/>
    <x v="10"/>
    <x v="93"/>
    <n v="1677.5"/>
    <n v="61795058"/>
    <n v="12"/>
  </r>
  <r>
    <n v="2022"/>
    <x v="0"/>
    <x v="0"/>
    <s v="31-33"/>
    <x v="34"/>
    <x v="94"/>
    <n v="8360.9166666666697"/>
    <n v="820739927"/>
    <n v="183"/>
  </r>
  <r>
    <n v="2022"/>
    <x v="0"/>
    <x v="6"/>
    <s v="44-45"/>
    <x v="53"/>
    <x v="95"/>
    <n v="7140.25"/>
    <n v="343039613"/>
    <n v="546"/>
  </r>
  <r>
    <n v="2022"/>
    <x v="0"/>
    <x v="6"/>
    <s v="44-45"/>
    <x v="53"/>
    <x v="95"/>
    <n v="7140.25"/>
    <n v="115547"/>
    <n v="1"/>
  </r>
  <r>
    <n v="2022"/>
    <x v="0"/>
    <x v="13"/>
    <n v="62"/>
    <x v="50"/>
    <x v="80"/>
    <n v="7641"/>
    <n v="190035677"/>
    <n v="611"/>
  </r>
  <r>
    <n v="2022"/>
    <x v="0"/>
    <x v="13"/>
    <n v="62"/>
    <x v="50"/>
    <x v="80"/>
    <n v="7641"/>
    <n v="10162457"/>
    <n v="21"/>
  </r>
  <r>
    <n v="2022"/>
    <x v="0"/>
    <x v="1"/>
    <n v="71"/>
    <x v="54"/>
    <x v="96"/>
    <n v="2209"/>
    <n v="71823022"/>
    <n v="55"/>
  </r>
  <r>
    <n v="2022"/>
    <x v="0"/>
    <x v="1"/>
    <n v="71"/>
    <x v="54"/>
    <x v="96"/>
    <n v="2209"/>
    <n v="46485677"/>
    <n v="42"/>
  </r>
  <r>
    <n v="2022"/>
    <x v="0"/>
    <x v="0"/>
    <s v="31-33"/>
    <x v="55"/>
    <x v="97"/>
    <n v="302.58333333333297"/>
    <n v="14804462"/>
    <n v="15"/>
  </r>
  <r>
    <n v="2022"/>
    <x v="0"/>
    <x v="5"/>
    <n v="61"/>
    <x v="10"/>
    <x v="98"/>
    <n v="13599"/>
    <n v="3381867027"/>
    <n v="1024"/>
  </r>
  <r>
    <n v="2022"/>
    <x v="0"/>
    <x v="5"/>
    <n v="61"/>
    <x v="10"/>
    <x v="98"/>
    <n v="13599"/>
    <n v="529406623"/>
    <n v="272"/>
  </r>
  <r>
    <n v="2022"/>
    <x v="0"/>
    <x v="2"/>
    <s v="48-49"/>
    <x v="56"/>
    <x v="99"/>
    <n v="101.083333333333"/>
    <n v="12005192"/>
    <n v="9"/>
  </r>
  <r>
    <n v="2022"/>
    <x v="0"/>
    <x v="3"/>
    <n v="54"/>
    <x v="5"/>
    <x v="100"/>
    <n v="12711.333333333299"/>
    <n v="105059"/>
    <n v="2"/>
  </r>
  <r>
    <n v="2022"/>
    <x v="0"/>
    <x v="3"/>
    <n v="54"/>
    <x v="5"/>
    <x v="100"/>
    <n v="12711.333333333299"/>
    <n v="867374923"/>
    <n v="2212"/>
  </r>
  <r>
    <n v="2022"/>
    <x v="0"/>
    <x v="2"/>
    <s v="48-49"/>
    <x v="56"/>
    <x v="101"/>
    <n v="17.75"/>
    <n v="1634763"/>
    <n v="7"/>
  </r>
  <r>
    <n v="2022"/>
    <x v="0"/>
    <x v="12"/>
    <n v="23"/>
    <x v="27"/>
    <x v="102"/>
    <n v="14132.833333333299"/>
    <n v="845514185"/>
    <n v="1527"/>
  </r>
  <r>
    <n v="2022"/>
    <x v="0"/>
    <x v="0"/>
    <s v="31-33"/>
    <x v="57"/>
    <x v="103"/>
    <n v="12917.333333333299"/>
    <n v="968737470"/>
    <n v="269"/>
  </r>
  <r>
    <n v="2022"/>
    <x v="0"/>
    <x v="4"/>
    <n v="42"/>
    <x v="28"/>
    <x v="104"/>
    <n v="3662.9166666666702"/>
    <n v="355358105"/>
    <n v="437"/>
  </r>
  <r>
    <n v="2022"/>
    <x v="0"/>
    <x v="2"/>
    <s v="48-49"/>
    <x v="17"/>
    <x v="105"/>
    <n v="8254.4166666666697"/>
    <n v="728245572"/>
    <n v="38"/>
  </r>
  <r>
    <n v="2022"/>
    <x v="0"/>
    <x v="2"/>
    <s v="48-49"/>
    <x v="17"/>
    <x v="105"/>
    <n v="8254.4166666666697"/>
    <n v="76719"/>
    <n v="1"/>
  </r>
  <r>
    <n v="2022"/>
    <x v="0"/>
    <x v="9"/>
    <n v="71"/>
    <x v="22"/>
    <x v="106"/>
    <n v="18621.166666666701"/>
    <n v="460341367"/>
    <n v="838"/>
  </r>
  <r>
    <n v="2022"/>
    <x v="0"/>
    <x v="9"/>
    <n v="71"/>
    <x v="22"/>
    <x v="106"/>
    <n v="18621.166666666701"/>
    <n v="77501920"/>
    <n v="104"/>
  </r>
  <r>
    <n v="2022"/>
    <x v="0"/>
    <x v="13"/>
    <n v="62"/>
    <x v="58"/>
    <x v="107"/>
    <n v="8292.3333333333303"/>
    <n v="4048632"/>
    <n v="2"/>
  </r>
  <r>
    <n v="2022"/>
    <x v="0"/>
    <x v="13"/>
    <n v="62"/>
    <x v="58"/>
    <x v="107"/>
    <n v="8292.3333333333303"/>
    <n v="346803374"/>
    <n v="131"/>
  </r>
  <r>
    <n v="2022"/>
    <x v="0"/>
    <x v="1"/>
    <n v="52"/>
    <x v="41"/>
    <x v="108"/>
    <n v="6"/>
    <n v="475113"/>
    <n v="1"/>
  </r>
  <r>
    <n v="2022"/>
    <x v="0"/>
    <x v="1"/>
    <n v="52"/>
    <x v="41"/>
    <x v="108"/>
    <n v="6"/>
    <n v="1160050402"/>
    <n v="2110"/>
  </r>
  <r>
    <n v="2022"/>
    <x v="0"/>
    <x v="1"/>
    <n v="61"/>
    <x v="10"/>
    <x v="93"/>
    <n v="1576.0833333333301"/>
    <n v="67010414"/>
    <n v="172"/>
  </r>
  <r>
    <n v="2022"/>
    <x v="0"/>
    <x v="1"/>
    <n v="61"/>
    <x v="10"/>
    <x v="93"/>
    <n v="1576.0833333333301"/>
    <n v="61795058"/>
    <n v="12"/>
  </r>
  <r>
    <n v="2022"/>
    <x v="0"/>
    <x v="16"/>
    <n v="52"/>
    <x v="59"/>
    <x v="109"/>
    <n v="670.58333333333303"/>
    <n v="74923608"/>
    <n v="37"/>
  </r>
  <r>
    <n v="2022"/>
    <x v="0"/>
    <x v="1"/>
    <n v="61"/>
    <x v="10"/>
    <x v="88"/>
    <n v="1.5"/>
    <n v="49064"/>
    <n v="2"/>
  </r>
  <r>
    <n v="2022"/>
    <x v="0"/>
    <x v="1"/>
    <n v="61"/>
    <x v="10"/>
    <x v="88"/>
    <n v="1.5"/>
    <n v="122468456"/>
    <n v="452"/>
  </r>
  <r>
    <n v="2022"/>
    <x v="0"/>
    <x v="1"/>
    <n v="54"/>
    <x v="5"/>
    <x v="43"/>
    <n v="1.25"/>
    <n v="1798678276"/>
    <n v="7406"/>
  </r>
  <r>
    <n v="2022"/>
    <x v="0"/>
    <x v="1"/>
    <n v="54"/>
    <x v="5"/>
    <x v="43"/>
    <n v="1.25"/>
    <n v="92041"/>
    <n v="2"/>
  </r>
  <r>
    <n v="2022"/>
    <x v="0"/>
    <x v="11"/>
    <n v="72"/>
    <x v="26"/>
    <x v="110"/>
    <n v="67.25"/>
    <n v="1903374"/>
    <n v="10"/>
  </r>
  <r>
    <n v="2022"/>
    <x v="0"/>
    <x v="14"/>
    <n v="21"/>
    <x v="36"/>
    <x v="111"/>
    <n v="1937"/>
    <n v="192407076"/>
    <n v="18"/>
  </r>
  <r>
    <n v="2022"/>
    <x v="0"/>
    <x v="13"/>
    <n v="62"/>
    <x v="50"/>
    <x v="112"/>
    <n v="2258.3333333333298"/>
    <n v="96624652"/>
    <n v="109"/>
  </r>
  <r>
    <n v="2022"/>
    <x v="0"/>
    <x v="13"/>
    <n v="62"/>
    <x v="50"/>
    <x v="112"/>
    <n v="2258.3333333333298"/>
    <n v="7642280"/>
    <n v="2"/>
  </r>
  <r>
    <n v="2022"/>
    <x v="0"/>
    <x v="4"/>
    <n v="42"/>
    <x v="60"/>
    <x v="113"/>
    <n v="5904.4166666666697"/>
    <n v="663449782"/>
    <n v="1521"/>
  </r>
  <r>
    <n v="2022"/>
    <x v="0"/>
    <x v="16"/>
    <n v="52"/>
    <x v="61"/>
    <x v="114"/>
    <n v="112.916666666667"/>
    <n v="13805570"/>
    <n v="10"/>
  </r>
  <r>
    <n v="2022"/>
    <x v="0"/>
    <x v="10"/>
    <n v="51"/>
    <x v="52"/>
    <x v="115"/>
    <n v="109.666666666667"/>
    <n v="7798117"/>
    <n v="14"/>
  </r>
  <r>
    <n v="2022"/>
    <x v="0"/>
    <x v="7"/>
    <n v="81"/>
    <x v="24"/>
    <x v="116"/>
    <n v="817.5"/>
    <n v="50532506"/>
    <n v="136"/>
  </r>
  <r>
    <n v="2022"/>
    <x v="0"/>
    <x v="0"/>
    <s v="31-33"/>
    <x v="0"/>
    <x v="117"/>
    <n v="737.66666666666697"/>
    <n v="63927161"/>
    <n v="25"/>
  </r>
  <r>
    <n v="2022"/>
    <x v="0"/>
    <x v="0"/>
    <s v="31-33"/>
    <x v="62"/>
    <x v="118"/>
    <n v="596.5"/>
    <n v="44288699"/>
    <n v="25"/>
  </r>
  <r>
    <n v="2022"/>
    <x v="0"/>
    <x v="1"/>
    <n v="56"/>
    <x v="63"/>
    <x v="119"/>
    <n v="329.91666666666703"/>
    <n v="17247433"/>
    <n v="17"/>
  </r>
  <r>
    <n v="2022"/>
    <x v="0"/>
    <x v="1"/>
    <n v="56"/>
    <x v="63"/>
    <x v="119"/>
    <n v="329.91666666666703"/>
    <n v="75046577"/>
    <n v="47"/>
  </r>
  <r>
    <n v="2022"/>
    <x v="0"/>
    <x v="1"/>
    <n v="62"/>
    <x v="58"/>
    <x v="107"/>
    <n v="119.083333333333"/>
    <n v="4048632"/>
    <n v="2"/>
  </r>
  <r>
    <n v="2022"/>
    <x v="0"/>
    <x v="1"/>
    <n v="62"/>
    <x v="58"/>
    <x v="107"/>
    <n v="119.083333333333"/>
    <n v="346803374"/>
    <n v="131"/>
  </r>
  <r>
    <n v="2022"/>
    <x v="0"/>
    <x v="1"/>
    <n v="81"/>
    <x v="12"/>
    <x v="12"/>
    <n v="191.25"/>
    <n v="10646796"/>
    <n v="9"/>
  </r>
  <r>
    <n v="2022"/>
    <x v="0"/>
    <x v="1"/>
    <n v="81"/>
    <x v="12"/>
    <x v="12"/>
    <n v="191.25"/>
    <n v="549145284"/>
    <n v="1881"/>
  </r>
  <r>
    <n v="2022"/>
    <x v="0"/>
    <x v="0"/>
    <s v="31-33"/>
    <x v="35"/>
    <x v="120"/>
    <n v="648.91666666666697"/>
    <n v="48328894"/>
    <n v="19"/>
  </r>
  <r>
    <n v="2022"/>
    <x v="0"/>
    <x v="0"/>
    <s v="31-33"/>
    <x v="55"/>
    <x v="121"/>
    <n v="2039.5"/>
    <n v="122865105"/>
    <n v="79"/>
  </r>
  <r>
    <n v="2022"/>
    <x v="0"/>
    <x v="14"/>
    <n v="21"/>
    <x v="36"/>
    <x v="122"/>
    <n v="1121.0833333333301"/>
    <n v="93259537"/>
    <n v="8"/>
  </r>
  <r>
    <n v="2022"/>
    <x v="0"/>
    <x v="6"/>
    <s v="44-45"/>
    <x v="44"/>
    <x v="123"/>
    <n v="1078.1666666666699"/>
    <n v="53597982"/>
    <n v="155"/>
  </r>
  <r>
    <n v="2022"/>
    <x v="0"/>
    <x v="1"/>
    <s v="48-49"/>
    <x v="51"/>
    <x v="90"/>
    <n v="5170.1666666666697"/>
    <n v="16173015"/>
    <n v="12"/>
  </r>
  <r>
    <n v="2022"/>
    <x v="0"/>
    <x v="1"/>
    <s v="48-49"/>
    <x v="51"/>
    <x v="90"/>
    <n v="5170.1666666666697"/>
    <n v="346507526"/>
    <n v="197"/>
  </r>
  <r>
    <n v="2022"/>
    <x v="0"/>
    <x v="1"/>
    <n v="62"/>
    <x v="29"/>
    <x v="124"/>
    <n v="1201"/>
    <n v="86691825"/>
    <n v="14"/>
  </r>
  <r>
    <n v="2022"/>
    <x v="0"/>
    <x v="1"/>
    <n v="62"/>
    <x v="29"/>
    <x v="124"/>
    <n v="1201"/>
    <n v="303235258"/>
    <n v="452"/>
  </r>
  <r>
    <n v="2022"/>
    <x v="0"/>
    <x v="1"/>
    <n v="56"/>
    <x v="3"/>
    <x v="125"/>
    <n v="285.41666666666703"/>
    <n v="883809212"/>
    <n v="2939"/>
  </r>
  <r>
    <n v="2022"/>
    <x v="0"/>
    <x v="1"/>
    <n v="56"/>
    <x v="3"/>
    <x v="125"/>
    <n v="285.41666666666703"/>
    <n v="7553785"/>
    <n v="17"/>
  </r>
  <r>
    <n v="2022"/>
    <x v="0"/>
    <x v="0"/>
    <s v="31-33"/>
    <x v="7"/>
    <x v="126"/>
    <n v="190.083333333333"/>
    <n v="7945423"/>
    <n v="25"/>
  </r>
  <r>
    <n v="2022"/>
    <x v="0"/>
    <x v="4"/>
    <n v="42"/>
    <x v="28"/>
    <x v="127"/>
    <n v="4853.25"/>
    <n v="329386340"/>
    <n v="571"/>
  </r>
  <r>
    <n v="2022"/>
    <x v="0"/>
    <x v="0"/>
    <s v="31-33"/>
    <x v="64"/>
    <x v="128"/>
    <n v="641.58333333333303"/>
    <n v="30646317"/>
    <n v="46"/>
  </r>
  <r>
    <n v="2022"/>
    <x v="0"/>
    <x v="10"/>
    <n v="51"/>
    <x v="65"/>
    <x v="129"/>
    <n v="1337"/>
    <n v="103416600"/>
    <n v="61"/>
  </r>
  <r>
    <n v="2022"/>
    <x v="0"/>
    <x v="0"/>
    <s v="31-33"/>
    <x v="6"/>
    <x v="130"/>
    <n v="2467.5"/>
    <n v="185924374"/>
    <n v="40"/>
  </r>
  <r>
    <n v="2022"/>
    <x v="0"/>
    <x v="1"/>
    <s v="48-49"/>
    <x v="66"/>
    <x v="131"/>
    <n v="131.416666666667"/>
    <n v="7027007"/>
    <n v="6"/>
  </r>
  <r>
    <n v="2022"/>
    <x v="0"/>
    <x v="1"/>
    <s v="48-49"/>
    <x v="66"/>
    <x v="131"/>
    <n v="131.416666666667"/>
    <n v="700936592"/>
    <n v="263"/>
  </r>
  <r>
    <n v="2022"/>
    <x v="0"/>
    <x v="5"/>
    <n v="61"/>
    <x v="10"/>
    <x v="132"/>
    <n v="2978.25"/>
    <n v="331272933"/>
    <n v="282"/>
  </r>
  <r>
    <n v="2022"/>
    <x v="0"/>
    <x v="5"/>
    <n v="61"/>
    <x v="10"/>
    <x v="132"/>
    <n v="2978.25"/>
    <n v="698504"/>
    <n v="1"/>
  </r>
  <r>
    <n v="2022"/>
    <x v="0"/>
    <x v="0"/>
    <s v="31-33"/>
    <x v="39"/>
    <x v="133"/>
    <n v="176.166666666667"/>
    <n v="8891729"/>
    <n v="17"/>
  </r>
  <r>
    <n v="2022"/>
    <x v="0"/>
    <x v="2"/>
    <s v="48-49"/>
    <x v="48"/>
    <x v="134"/>
    <n v="235"/>
    <n v="7842662"/>
    <n v="43"/>
  </r>
  <r>
    <n v="2022"/>
    <x v="0"/>
    <x v="3"/>
    <n v="54"/>
    <x v="5"/>
    <x v="135"/>
    <n v="4532.6666666666697"/>
    <n v="341917116"/>
    <n v="952"/>
  </r>
  <r>
    <n v="2022"/>
    <x v="0"/>
    <x v="3"/>
    <n v="54"/>
    <x v="5"/>
    <x v="135"/>
    <n v="4532.6666666666697"/>
    <n v="445451"/>
    <n v="2"/>
  </r>
  <r>
    <n v="2022"/>
    <x v="0"/>
    <x v="6"/>
    <s v="44-45"/>
    <x v="67"/>
    <x v="136"/>
    <n v="188.583333333333"/>
    <n v="11814938"/>
    <n v="34"/>
  </r>
  <r>
    <n v="2022"/>
    <x v="0"/>
    <x v="9"/>
    <n v="71"/>
    <x v="54"/>
    <x v="96"/>
    <n v="1552.6666666666699"/>
    <n v="71823022"/>
    <n v="55"/>
  </r>
  <r>
    <n v="2022"/>
    <x v="0"/>
    <x v="9"/>
    <n v="71"/>
    <x v="54"/>
    <x v="96"/>
    <n v="1552.6666666666699"/>
    <n v="46485677"/>
    <n v="42"/>
  </r>
  <r>
    <n v="2022"/>
    <x v="0"/>
    <x v="0"/>
    <s v="31-33"/>
    <x v="39"/>
    <x v="137"/>
    <n v="886.58333333333303"/>
    <n v="44615737"/>
    <n v="61"/>
  </r>
  <r>
    <n v="2022"/>
    <x v="0"/>
    <x v="1"/>
    <n v="53"/>
    <x v="21"/>
    <x v="138"/>
    <n v="35.75"/>
    <n v="596101"/>
    <n v="2"/>
  </r>
  <r>
    <n v="2022"/>
    <x v="0"/>
    <x v="1"/>
    <n v="53"/>
    <x v="21"/>
    <x v="138"/>
    <n v="35.75"/>
    <n v="280663392"/>
    <n v="889"/>
  </r>
  <r>
    <n v="2022"/>
    <x v="0"/>
    <x v="0"/>
    <s v="31-33"/>
    <x v="35"/>
    <x v="139"/>
    <n v="1996.75"/>
    <n v="110661082"/>
    <n v="31"/>
  </r>
  <r>
    <n v="2022"/>
    <x v="0"/>
    <x v="0"/>
    <s v="31-33"/>
    <x v="20"/>
    <x v="140"/>
    <n v="1001.16666666667"/>
    <n v="53221967"/>
    <n v="67"/>
  </r>
  <r>
    <n v="2022"/>
    <x v="0"/>
    <x v="4"/>
    <n v="42"/>
    <x v="28"/>
    <x v="141"/>
    <n v="2563.9166666666702"/>
    <n v="210285017"/>
    <n v="285"/>
  </r>
  <r>
    <n v="2022"/>
    <x v="0"/>
    <x v="0"/>
    <s v="31-33"/>
    <x v="25"/>
    <x v="142"/>
    <n v="826.08333333333303"/>
    <n v="65323211"/>
    <n v="39"/>
  </r>
  <r>
    <n v="2022"/>
    <x v="0"/>
    <x v="2"/>
    <s v="48-49"/>
    <x v="48"/>
    <x v="143"/>
    <n v="230.333333333333"/>
    <n v="16174965"/>
    <n v="10"/>
  </r>
  <r>
    <n v="2022"/>
    <x v="0"/>
    <x v="11"/>
    <n v="72"/>
    <x v="26"/>
    <x v="144"/>
    <n v="910.75"/>
    <n v="25420913"/>
    <n v="101"/>
  </r>
  <r>
    <n v="2022"/>
    <x v="0"/>
    <x v="11"/>
    <n v="72"/>
    <x v="26"/>
    <x v="144"/>
    <n v="910.75"/>
    <n v="82975"/>
    <n v="1"/>
  </r>
  <r>
    <n v="2022"/>
    <x v="0"/>
    <x v="6"/>
    <s v="44-45"/>
    <x v="68"/>
    <x v="145"/>
    <n v="5518.5"/>
    <n v="136372023"/>
    <n v="97"/>
  </r>
  <r>
    <n v="2022"/>
    <x v="0"/>
    <x v="7"/>
    <n v="81"/>
    <x v="69"/>
    <x v="146"/>
    <n v="2017.5833333333301"/>
    <n v="81265354"/>
    <n v="160"/>
  </r>
  <r>
    <n v="2022"/>
    <x v="0"/>
    <x v="7"/>
    <n v="81"/>
    <x v="24"/>
    <x v="147"/>
    <n v="1205.6666666666699"/>
    <n v="68351789"/>
    <n v="213"/>
  </r>
  <r>
    <n v="2022"/>
    <x v="0"/>
    <x v="7"/>
    <n v="81"/>
    <x v="24"/>
    <x v="147"/>
    <n v="1205.6666666666699"/>
    <n v="1326277"/>
    <n v="1"/>
  </r>
  <r>
    <n v="2022"/>
    <x v="0"/>
    <x v="15"/>
    <n v="22"/>
    <x v="37"/>
    <x v="148"/>
    <n v="452.83333333333297"/>
    <n v="46025974"/>
    <n v="29"/>
  </r>
  <r>
    <n v="2022"/>
    <x v="0"/>
    <x v="1"/>
    <n v="22"/>
    <x v="37"/>
    <x v="149"/>
    <n v="292.75"/>
    <n v="338260240"/>
    <n v="136"/>
  </r>
  <r>
    <n v="2022"/>
    <x v="0"/>
    <x v="1"/>
    <n v="22"/>
    <x v="37"/>
    <x v="149"/>
    <n v="292.75"/>
    <n v="27061512"/>
    <n v="16"/>
  </r>
  <r>
    <n v="2022"/>
    <x v="0"/>
    <x v="1"/>
    <n v="62"/>
    <x v="29"/>
    <x v="86"/>
    <n v="422.41666666666703"/>
    <n v="174158797"/>
    <n v="204"/>
  </r>
  <r>
    <n v="2022"/>
    <x v="0"/>
    <x v="1"/>
    <n v="62"/>
    <x v="29"/>
    <x v="86"/>
    <n v="422.41666666666703"/>
    <n v="12656936"/>
    <n v="14"/>
  </r>
  <r>
    <n v="2022"/>
    <x v="0"/>
    <x v="0"/>
    <s v="31-33"/>
    <x v="39"/>
    <x v="150"/>
    <n v="2942.0833333333298"/>
    <n v="174756796"/>
    <n v="218"/>
  </r>
  <r>
    <n v="2022"/>
    <x v="0"/>
    <x v="16"/>
    <n v="52"/>
    <x v="70"/>
    <x v="151"/>
    <n v="15.4166666666667"/>
    <n v="1744845"/>
    <n v="10"/>
  </r>
  <r>
    <n v="2022"/>
    <x v="0"/>
    <x v="17"/>
    <n v="56"/>
    <x v="3"/>
    <x v="125"/>
    <n v="23145"/>
    <n v="883809212"/>
    <n v="2939"/>
  </r>
  <r>
    <n v="2022"/>
    <x v="0"/>
    <x v="17"/>
    <n v="56"/>
    <x v="3"/>
    <x v="125"/>
    <n v="23145"/>
    <n v="7553785"/>
    <n v="17"/>
  </r>
  <r>
    <n v="2022"/>
    <x v="0"/>
    <x v="1"/>
    <n v="61"/>
    <x v="10"/>
    <x v="132"/>
    <n v="10"/>
    <n v="331272933"/>
    <n v="282"/>
  </r>
  <r>
    <n v="2022"/>
    <x v="0"/>
    <x v="1"/>
    <n v="61"/>
    <x v="10"/>
    <x v="132"/>
    <n v="10"/>
    <n v="698504"/>
    <n v="1"/>
  </r>
  <r>
    <n v="2022"/>
    <x v="0"/>
    <x v="1"/>
    <n v="62"/>
    <x v="58"/>
    <x v="152"/>
    <n v="100.416666666667"/>
    <n v="4284168"/>
    <n v="1"/>
  </r>
  <r>
    <n v="2022"/>
    <x v="0"/>
    <x v="1"/>
    <n v="62"/>
    <x v="58"/>
    <x v="152"/>
    <n v="100.416666666667"/>
    <n v="121247542"/>
    <n v="46"/>
  </r>
  <r>
    <n v="2022"/>
    <x v="0"/>
    <x v="1"/>
    <n v="72"/>
    <x v="2"/>
    <x v="153"/>
    <n v="20.75"/>
    <n v="133744609"/>
    <n v="389"/>
  </r>
  <r>
    <n v="2022"/>
    <x v="0"/>
    <x v="1"/>
    <n v="72"/>
    <x v="2"/>
    <x v="153"/>
    <n v="20.75"/>
    <n v="338570"/>
    <n v="1"/>
  </r>
  <r>
    <n v="2022"/>
    <x v="0"/>
    <x v="1"/>
    <s v="44-45"/>
    <x v="53"/>
    <x v="95"/>
    <n v="6.6666666666666696"/>
    <n v="343039613"/>
    <n v="546"/>
  </r>
  <r>
    <n v="2022"/>
    <x v="0"/>
    <x v="1"/>
    <s v="44-45"/>
    <x v="53"/>
    <x v="95"/>
    <n v="6.6666666666666696"/>
    <n v="115547"/>
    <n v="1"/>
  </r>
  <r>
    <n v="2022"/>
    <x v="0"/>
    <x v="2"/>
    <s v="48-49"/>
    <x v="71"/>
    <x v="154"/>
    <n v="38.5"/>
    <n v="820795"/>
    <n v="8"/>
  </r>
  <r>
    <n v="2022"/>
    <x v="0"/>
    <x v="6"/>
    <s v="44-45"/>
    <x v="11"/>
    <x v="155"/>
    <n v="1065.0833333333301"/>
    <n v="21719243"/>
    <n v="95"/>
  </r>
  <r>
    <n v="2022"/>
    <x v="0"/>
    <x v="7"/>
    <n v="81"/>
    <x v="69"/>
    <x v="156"/>
    <n v="8269.25"/>
    <n v="246844829"/>
    <n v="1662"/>
  </r>
  <r>
    <n v="2022"/>
    <x v="0"/>
    <x v="1"/>
    <n v="81"/>
    <x v="69"/>
    <x v="157"/>
    <n v="100"/>
    <n v="120156904"/>
    <n v="593"/>
  </r>
  <r>
    <n v="2022"/>
    <x v="0"/>
    <x v="1"/>
    <n v="81"/>
    <x v="69"/>
    <x v="157"/>
    <n v="100"/>
    <n v="4503438"/>
    <n v="14"/>
  </r>
  <r>
    <n v="2022"/>
    <x v="0"/>
    <x v="16"/>
    <n v="52"/>
    <x v="23"/>
    <x v="158"/>
    <n v="17763.583333333299"/>
    <n v="1354904879"/>
    <n v="1200"/>
  </r>
  <r>
    <n v="2022"/>
    <x v="0"/>
    <x v="8"/>
    <n v="53"/>
    <x v="72"/>
    <x v="159"/>
    <n v="474.66666666666703"/>
    <n v="34980855"/>
    <n v="48"/>
  </r>
  <r>
    <n v="2022"/>
    <x v="0"/>
    <x v="9"/>
    <n v="71"/>
    <x v="16"/>
    <x v="160"/>
    <n v="673.75"/>
    <n v="41392734"/>
    <n v="350"/>
  </r>
  <r>
    <n v="2022"/>
    <x v="0"/>
    <x v="13"/>
    <n v="62"/>
    <x v="32"/>
    <x v="161"/>
    <n v="3756.0833333333298"/>
    <n v="280427586"/>
    <n v="20"/>
  </r>
  <r>
    <n v="2022"/>
    <x v="0"/>
    <x v="0"/>
    <n v="11"/>
    <x v="73"/>
    <x v="162"/>
    <n v="29.6666666666667"/>
    <n v="1210051"/>
    <n v="6"/>
  </r>
  <r>
    <n v="2022"/>
    <x v="0"/>
    <x v="0"/>
    <s v="31-33"/>
    <x v="35"/>
    <x v="163"/>
    <n v="4787.6666666666697"/>
    <n v="268893661"/>
    <n v="43"/>
  </r>
  <r>
    <n v="2022"/>
    <x v="0"/>
    <x v="1"/>
    <s v="48-49"/>
    <x v="71"/>
    <x v="164"/>
    <n v="75.5"/>
    <n v="1102823"/>
    <n v="1"/>
  </r>
  <r>
    <n v="2022"/>
    <x v="0"/>
    <x v="1"/>
    <s v="48-49"/>
    <x v="71"/>
    <x v="164"/>
    <n v="75.5"/>
    <n v="4198064"/>
    <n v="9"/>
  </r>
  <r>
    <n v="2022"/>
    <x v="0"/>
    <x v="1"/>
    <n v="62"/>
    <x v="50"/>
    <x v="165"/>
    <n v="502.66666666666703"/>
    <n v="65258091"/>
    <n v="62"/>
  </r>
  <r>
    <n v="2022"/>
    <x v="0"/>
    <x v="1"/>
    <n v="62"/>
    <x v="50"/>
    <x v="165"/>
    <n v="502.66666666666703"/>
    <n v="28478766"/>
    <n v="13"/>
  </r>
  <r>
    <n v="2022"/>
    <x v="0"/>
    <x v="1"/>
    <n v="81"/>
    <x v="69"/>
    <x v="166"/>
    <n v="201.416666666667"/>
    <n v="49493980"/>
    <n v="119"/>
  </r>
  <r>
    <n v="2022"/>
    <x v="0"/>
    <x v="1"/>
    <n v="81"/>
    <x v="69"/>
    <x v="166"/>
    <n v="201.416666666667"/>
    <n v="8070364"/>
    <n v="33"/>
  </r>
  <r>
    <n v="2022"/>
    <x v="0"/>
    <x v="1"/>
    <n v="92"/>
    <x v="74"/>
    <x v="167"/>
    <n v="5963.1666666666697"/>
    <n v="388132594"/>
    <n v="234"/>
  </r>
  <r>
    <n v="2022"/>
    <x v="0"/>
    <x v="4"/>
    <n v="42"/>
    <x v="9"/>
    <x v="168"/>
    <n v="3307.0833333333298"/>
    <n v="175108680"/>
    <n v="336"/>
  </r>
  <r>
    <n v="2022"/>
    <x v="0"/>
    <x v="4"/>
    <n v="42"/>
    <x v="9"/>
    <x v="169"/>
    <n v="152.75"/>
    <n v="7529842"/>
    <n v="30"/>
  </r>
  <r>
    <n v="2022"/>
    <x v="0"/>
    <x v="0"/>
    <s v="31-33"/>
    <x v="20"/>
    <x v="170"/>
    <n v="1100.0833333333301"/>
    <n v="97213745"/>
    <n v="28"/>
  </r>
  <r>
    <n v="2022"/>
    <x v="0"/>
    <x v="3"/>
    <n v="54"/>
    <x v="5"/>
    <x v="67"/>
    <n v="37060.833333333299"/>
    <n v="5042431587"/>
    <n v="5021"/>
  </r>
  <r>
    <n v="2022"/>
    <x v="0"/>
    <x v="3"/>
    <n v="54"/>
    <x v="5"/>
    <x v="67"/>
    <n v="37060.833333333299"/>
    <n v="10063188"/>
    <n v="5"/>
  </r>
  <r>
    <n v="2022"/>
    <x v="0"/>
    <x v="6"/>
    <s v="44-45"/>
    <x v="1"/>
    <x v="171"/>
    <n v="3523.6666666666702"/>
    <n v="224579737"/>
    <n v="192"/>
  </r>
  <r>
    <n v="2022"/>
    <x v="0"/>
    <x v="6"/>
    <s v="44-45"/>
    <x v="67"/>
    <x v="172"/>
    <n v="10606.833333333299"/>
    <n v="330000055"/>
    <n v="834"/>
  </r>
  <r>
    <n v="2022"/>
    <x v="0"/>
    <x v="13"/>
    <n v="62"/>
    <x v="29"/>
    <x v="173"/>
    <n v="8655.0833333333303"/>
    <n v="397465275"/>
    <n v="467"/>
  </r>
  <r>
    <n v="2022"/>
    <x v="0"/>
    <x v="12"/>
    <n v="23"/>
    <x v="19"/>
    <x v="22"/>
    <n v="17293.833333333299"/>
    <n v="65592"/>
    <n v="1"/>
  </r>
  <r>
    <n v="2022"/>
    <x v="0"/>
    <x v="12"/>
    <n v="23"/>
    <x v="19"/>
    <x v="22"/>
    <n v="17293.833333333299"/>
    <n v="1009245724"/>
    <n v="3359"/>
  </r>
  <r>
    <n v="2022"/>
    <x v="0"/>
    <x v="0"/>
    <s v="31-33"/>
    <x v="40"/>
    <x v="174"/>
    <n v="1640.5"/>
    <n v="134393896"/>
    <n v="42"/>
  </r>
  <r>
    <n v="2022"/>
    <x v="0"/>
    <x v="1"/>
    <n v="52"/>
    <x v="41"/>
    <x v="57"/>
    <n v="71.6666666666667"/>
    <n v="8715088"/>
    <n v="3"/>
  </r>
  <r>
    <n v="2022"/>
    <x v="0"/>
    <x v="1"/>
    <n v="52"/>
    <x v="41"/>
    <x v="57"/>
    <n v="71.6666666666667"/>
    <n v="644601530"/>
    <n v="543"/>
  </r>
  <r>
    <n v="2022"/>
    <x v="0"/>
    <x v="1"/>
    <n v="56"/>
    <x v="3"/>
    <x v="175"/>
    <n v="147.416666666667"/>
    <n v="9532500"/>
    <n v="3"/>
  </r>
  <r>
    <n v="2022"/>
    <x v="0"/>
    <x v="1"/>
    <n v="56"/>
    <x v="3"/>
    <x v="175"/>
    <n v="147.416666666667"/>
    <n v="45413657"/>
    <n v="99"/>
  </r>
  <r>
    <n v="2022"/>
    <x v="0"/>
    <x v="0"/>
    <s v="31-33"/>
    <x v="34"/>
    <x v="176"/>
    <n v="3027.1666666666702"/>
    <n v="268002992"/>
    <n v="84"/>
  </r>
  <r>
    <n v="2022"/>
    <x v="0"/>
    <x v="0"/>
    <s v="31-33"/>
    <x v="13"/>
    <x v="177"/>
    <n v="150.583333333333"/>
    <n v="6080902"/>
    <n v="15"/>
  </r>
  <r>
    <n v="2022"/>
    <x v="0"/>
    <x v="3"/>
    <n v="54"/>
    <x v="5"/>
    <x v="39"/>
    <n v="9665.9166666666697"/>
    <n v="1016685930"/>
    <n v="665"/>
  </r>
  <r>
    <n v="2022"/>
    <x v="0"/>
    <x v="3"/>
    <n v="54"/>
    <x v="5"/>
    <x v="39"/>
    <n v="9665.9166666666697"/>
    <n v="1227727"/>
    <n v="2"/>
  </r>
  <r>
    <n v="2022"/>
    <x v="0"/>
    <x v="9"/>
    <n v="71"/>
    <x v="16"/>
    <x v="178"/>
    <n v="1210.9166666666699"/>
    <n v="277011154"/>
    <n v="109"/>
  </r>
  <r>
    <n v="2022"/>
    <x v="0"/>
    <x v="13"/>
    <n v="62"/>
    <x v="29"/>
    <x v="179"/>
    <n v="14520.75"/>
    <n v="607860273"/>
    <n v="1813"/>
  </r>
  <r>
    <n v="2022"/>
    <x v="0"/>
    <x v="0"/>
    <s v="31-33"/>
    <x v="25"/>
    <x v="180"/>
    <n v="584.75"/>
    <n v="36136433"/>
    <n v="52"/>
  </r>
  <r>
    <n v="2022"/>
    <x v="0"/>
    <x v="0"/>
    <s v="31-33"/>
    <x v="25"/>
    <x v="181"/>
    <n v="2619.4166666666702"/>
    <n v="199912161"/>
    <n v="86"/>
  </r>
  <r>
    <n v="2022"/>
    <x v="0"/>
    <x v="1"/>
    <s v="48-49"/>
    <x v="48"/>
    <x v="182"/>
    <n v="2982.25"/>
    <n v="178495860"/>
    <n v="11"/>
  </r>
  <r>
    <n v="2022"/>
    <x v="0"/>
    <x v="1"/>
    <s v="48-49"/>
    <x v="48"/>
    <x v="182"/>
    <n v="2982.25"/>
    <n v="1888383"/>
    <n v="4"/>
  </r>
  <r>
    <n v="2022"/>
    <x v="0"/>
    <x v="1"/>
    <n v="54"/>
    <x v="5"/>
    <x v="183"/>
    <n v="94.3333333333333"/>
    <n v="949660991"/>
    <n v="2258"/>
  </r>
  <r>
    <n v="2022"/>
    <x v="0"/>
    <x v="1"/>
    <n v="54"/>
    <x v="5"/>
    <x v="183"/>
    <n v="94.3333333333333"/>
    <n v="10377146"/>
    <n v="2"/>
  </r>
  <r>
    <n v="2022"/>
    <x v="0"/>
    <x v="4"/>
    <n v="42"/>
    <x v="9"/>
    <x v="184"/>
    <n v="7661.25"/>
    <n v="491253756"/>
    <n v="400"/>
  </r>
  <r>
    <n v="2022"/>
    <x v="0"/>
    <x v="16"/>
    <n v="52"/>
    <x v="70"/>
    <x v="185"/>
    <n v="5424.8333333333303"/>
    <n v="721720603"/>
    <n v="361"/>
  </r>
  <r>
    <n v="2022"/>
    <x v="0"/>
    <x v="2"/>
    <s v="48-49"/>
    <x v="31"/>
    <x v="186"/>
    <n v="187.166666666667"/>
    <n v="12971968"/>
    <n v="22"/>
  </r>
  <r>
    <n v="2022"/>
    <x v="0"/>
    <x v="6"/>
    <s v="44-45"/>
    <x v="75"/>
    <x v="187"/>
    <n v="14460.25"/>
    <n v="665898879"/>
    <n v="625"/>
  </r>
  <r>
    <n v="2022"/>
    <x v="0"/>
    <x v="10"/>
    <n v="51"/>
    <x v="52"/>
    <x v="188"/>
    <n v="535.25"/>
    <n v="59005921"/>
    <n v="72"/>
  </r>
  <r>
    <n v="2022"/>
    <x v="0"/>
    <x v="1"/>
    <n v="54"/>
    <x v="5"/>
    <x v="5"/>
    <n v="3"/>
    <n v="1066996430"/>
    <n v="1994"/>
  </r>
  <r>
    <n v="2022"/>
    <x v="0"/>
    <x v="1"/>
    <n v="54"/>
    <x v="5"/>
    <x v="5"/>
    <n v="3"/>
    <n v="289996"/>
    <n v="1"/>
  </r>
  <r>
    <n v="2022"/>
    <x v="0"/>
    <x v="4"/>
    <n v="42"/>
    <x v="9"/>
    <x v="189"/>
    <n v="1165.9166666666699"/>
    <n v="104859286"/>
    <n v="190"/>
  </r>
  <r>
    <n v="2022"/>
    <x v="0"/>
    <x v="7"/>
    <n v="81"/>
    <x v="12"/>
    <x v="190"/>
    <n v="1192.5833333333301"/>
    <n v="48831632"/>
    <n v="326"/>
  </r>
  <r>
    <n v="2022"/>
    <x v="0"/>
    <x v="13"/>
    <n v="62"/>
    <x v="50"/>
    <x v="191"/>
    <n v="16508.583333333299"/>
    <n v="509191983"/>
    <n v="3418"/>
  </r>
  <r>
    <n v="2022"/>
    <x v="0"/>
    <x v="13"/>
    <n v="62"/>
    <x v="50"/>
    <x v="191"/>
    <n v="16508.583333333299"/>
    <n v="43336312"/>
    <n v="66"/>
  </r>
  <r>
    <n v="2022"/>
    <x v="0"/>
    <x v="0"/>
    <s v="31-33"/>
    <x v="64"/>
    <x v="192"/>
    <n v="231.166666666667"/>
    <n v="8433338"/>
    <n v="27"/>
  </r>
  <r>
    <n v="2022"/>
    <x v="0"/>
    <x v="1"/>
    <s v="48-49"/>
    <x v="17"/>
    <x v="105"/>
    <n v="3.0833333333333299"/>
    <n v="728245572"/>
    <n v="38"/>
  </r>
  <r>
    <n v="2022"/>
    <x v="0"/>
    <x v="1"/>
    <s v="48-49"/>
    <x v="17"/>
    <x v="105"/>
    <n v="3.0833333333333299"/>
    <n v="76719"/>
    <n v="1"/>
  </r>
  <r>
    <n v="2022"/>
    <x v="0"/>
    <x v="1"/>
    <n v="61"/>
    <x v="10"/>
    <x v="98"/>
    <n v="72669.5"/>
    <n v="3381867027"/>
    <n v="1024"/>
  </r>
  <r>
    <n v="2022"/>
    <x v="0"/>
    <x v="1"/>
    <n v="61"/>
    <x v="10"/>
    <x v="98"/>
    <n v="72669.5"/>
    <n v="529406623"/>
    <n v="272"/>
  </r>
  <r>
    <n v="2022"/>
    <x v="0"/>
    <x v="1"/>
    <n v="62"/>
    <x v="50"/>
    <x v="112"/>
    <n v="143.166666666667"/>
    <n v="96624652"/>
    <n v="109"/>
  </r>
  <r>
    <n v="2022"/>
    <x v="0"/>
    <x v="1"/>
    <n v="62"/>
    <x v="50"/>
    <x v="112"/>
    <n v="143.166666666667"/>
    <n v="7642280"/>
    <n v="2"/>
  </r>
  <r>
    <n v="2022"/>
    <x v="0"/>
    <x v="0"/>
    <s v="31-33"/>
    <x v="8"/>
    <x v="193"/>
    <n v="426.08333333333297"/>
    <n v="29043272"/>
    <n v="4"/>
  </r>
  <r>
    <n v="2022"/>
    <x v="0"/>
    <x v="2"/>
    <s v="48-49"/>
    <x v="56"/>
    <x v="194"/>
    <n v="189.25"/>
    <n v="23654162"/>
    <n v="21"/>
  </r>
  <r>
    <n v="2022"/>
    <x v="0"/>
    <x v="6"/>
    <s v="44-45"/>
    <x v="75"/>
    <x v="195"/>
    <n v="2229.3333333333298"/>
    <n v="65308099"/>
    <n v="159"/>
  </r>
  <r>
    <n v="2022"/>
    <x v="0"/>
    <x v="9"/>
    <n v="71"/>
    <x v="22"/>
    <x v="196"/>
    <n v="0"/>
    <n v="0"/>
    <n v="1"/>
  </r>
  <r>
    <n v="2022"/>
    <x v="0"/>
    <x v="11"/>
    <n v="72"/>
    <x v="2"/>
    <x v="153"/>
    <n v="4689.1666666666697"/>
    <n v="133744609"/>
    <n v="389"/>
  </r>
  <r>
    <n v="2022"/>
    <x v="0"/>
    <x v="11"/>
    <n v="72"/>
    <x v="2"/>
    <x v="153"/>
    <n v="4689.1666666666697"/>
    <n v="338570"/>
    <n v="1"/>
  </r>
  <r>
    <n v="2022"/>
    <x v="0"/>
    <x v="7"/>
    <n v="99"/>
    <x v="76"/>
    <x v="197"/>
    <n v="85.3333333333333"/>
    <n v="10859663"/>
    <n v="123"/>
  </r>
  <r>
    <n v="2022"/>
    <x v="0"/>
    <x v="1"/>
    <n v="23"/>
    <x v="45"/>
    <x v="87"/>
    <n v="1203.5833333333301"/>
    <n v="68991719"/>
    <n v="65"/>
  </r>
  <r>
    <n v="2022"/>
    <x v="0"/>
    <x v="1"/>
    <n v="23"/>
    <x v="45"/>
    <x v="87"/>
    <n v="1203.5833333333301"/>
    <n v="403153436"/>
    <n v="133"/>
  </r>
  <r>
    <n v="2022"/>
    <x v="0"/>
    <x v="1"/>
    <n v="71"/>
    <x v="16"/>
    <x v="198"/>
    <n v="137.5"/>
    <n v="63429085"/>
    <n v="135"/>
  </r>
  <r>
    <n v="2022"/>
    <x v="0"/>
    <x v="1"/>
    <n v="71"/>
    <x v="16"/>
    <x v="198"/>
    <n v="137.5"/>
    <n v="4866298"/>
    <n v="8"/>
  </r>
  <r>
    <n v="2022"/>
    <x v="0"/>
    <x v="4"/>
    <n v="42"/>
    <x v="28"/>
    <x v="199"/>
    <n v="3848.5833333333298"/>
    <n v="300751464"/>
    <n v="297"/>
  </r>
  <r>
    <n v="2022"/>
    <x v="0"/>
    <x v="17"/>
    <n v="56"/>
    <x v="63"/>
    <x v="200"/>
    <n v="1758.8333333333301"/>
    <n v="10662833"/>
    <n v="10"/>
  </r>
  <r>
    <n v="2022"/>
    <x v="0"/>
    <x v="17"/>
    <n v="56"/>
    <x v="63"/>
    <x v="200"/>
    <n v="1758.8333333333301"/>
    <n v="107465899"/>
    <n v="137"/>
  </r>
  <r>
    <n v="2022"/>
    <x v="0"/>
    <x v="13"/>
    <n v="62"/>
    <x v="32"/>
    <x v="36"/>
    <n v="768.08333333333303"/>
    <n v="44615245"/>
    <n v="18"/>
  </r>
  <r>
    <n v="2022"/>
    <x v="0"/>
    <x v="13"/>
    <n v="62"/>
    <x v="32"/>
    <x v="36"/>
    <n v="768.08333333333303"/>
    <n v="88222095"/>
    <n v="2"/>
  </r>
  <r>
    <n v="2022"/>
    <x v="0"/>
    <x v="1"/>
    <s v="44-45"/>
    <x v="68"/>
    <x v="201"/>
    <n v="146.416666666667"/>
    <n v="944532423"/>
    <n v="666"/>
  </r>
  <r>
    <n v="2022"/>
    <x v="0"/>
    <x v="1"/>
    <s v="44-45"/>
    <x v="68"/>
    <x v="201"/>
    <n v="146.416666666667"/>
    <n v="5402171"/>
    <n v="1"/>
  </r>
  <r>
    <n v="2022"/>
    <x v="0"/>
    <x v="4"/>
    <n v="42"/>
    <x v="28"/>
    <x v="202"/>
    <n v="3548.0833333333298"/>
    <n v="262005889"/>
    <n v="316"/>
  </r>
  <r>
    <n v="2022"/>
    <x v="0"/>
    <x v="8"/>
    <n v="53"/>
    <x v="15"/>
    <x v="203"/>
    <n v="1514.75"/>
    <n v="60197736"/>
    <n v="184"/>
  </r>
  <r>
    <n v="2022"/>
    <x v="0"/>
    <x v="11"/>
    <n v="72"/>
    <x v="2"/>
    <x v="2"/>
    <n v="105424.25"/>
    <n v="2252822406"/>
    <n v="5073"/>
  </r>
  <r>
    <n v="2022"/>
    <x v="0"/>
    <x v="11"/>
    <n v="72"/>
    <x v="2"/>
    <x v="2"/>
    <n v="105424.25"/>
    <n v="9034548"/>
    <n v="7"/>
  </r>
  <r>
    <n v="2022"/>
    <x v="0"/>
    <x v="13"/>
    <n v="62"/>
    <x v="50"/>
    <x v="165"/>
    <n v="3190.3333333333298"/>
    <n v="65258091"/>
    <n v="62"/>
  </r>
  <r>
    <n v="2022"/>
    <x v="0"/>
    <x v="13"/>
    <n v="62"/>
    <x v="50"/>
    <x v="165"/>
    <n v="3190.3333333333298"/>
    <n v="28478766"/>
    <n v="13"/>
  </r>
  <r>
    <n v="2022"/>
    <x v="0"/>
    <x v="0"/>
    <s v="31-33"/>
    <x v="38"/>
    <x v="204"/>
    <n v="54.6666666666667"/>
    <n v="1993302"/>
    <n v="12"/>
  </r>
  <r>
    <n v="2022"/>
    <x v="0"/>
    <x v="16"/>
    <n v="52"/>
    <x v="41"/>
    <x v="108"/>
    <n v="14347.083333333299"/>
    <n v="475113"/>
    <n v="1"/>
  </r>
  <r>
    <n v="2022"/>
    <x v="0"/>
    <x v="16"/>
    <n v="52"/>
    <x v="41"/>
    <x v="108"/>
    <n v="14347.083333333299"/>
    <n v="1160050402"/>
    <n v="2110"/>
  </r>
  <r>
    <n v="2022"/>
    <x v="0"/>
    <x v="0"/>
    <s v="31-33"/>
    <x v="35"/>
    <x v="205"/>
    <n v="1376.3333333333301"/>
    <n v="86048462"/>
    <n v="35"/>
  </r>
  <r>
    <n v="2022"/>
    <x v="0"/>
    <x v="0"/>
    <s v="31-33"/>
    <x v="39"/>
    <x v="206"/>
    <n v="748.41666666666697"/>
    <n v="48356208"/>
    <n v="20"/>
  </r>
  <r>
    <n v="2022"/>
    <x v="0"/>
    <x v="17"/>
    <n v="56"/>
    <x v="3"/>
    <x v="207"/>
    <n v="12797.333333333299"/>
    <n v="750442675"/>
    <n v="787"/>
  </r>
  <r>
    <n v="2022"/>
    <x v="0"/>
    <x v="10"/>
    <n v="51"/>
    <x v="77"/>
    <x v="208"/>
    <n v="18062.333333333299"/>
    <n v="2642149392"/>
    <n v="1930"/>
  </r>
  <r>
    <n v="2022"/>
    <x v="0"/>
    <x v="0"/>
    <s v="31-33"/>
    <x v="35"/>
    <x v="209"/>
    <n v="3928.5"/>
    <n v="232023701"/>
    <n v="44"/>
  </r>
  <r>
    <n v="2022"/>
    <x v="0"/>
    <x v="0"/>
    <s v="31-33"/>
    <x v="78"/>
    <x v="210"/>
    <n v="587.25"/>
    <n v="74369876"/>
    <n v="16"/>
  </r>
  <r>
    <n v="2022"/>
    <x v="0"/>
    <x v="0"/>
    <s v="31-33"/>
    <x v="34"/>
    <x v="211"/>
    <n v="552.25"/>
    <n v="59023389"/>
    <n v="43"/>
  </r>
  <r>
    <n v="2022"/>
    <x v="0"/>
    <x v="1"/>
    <n v="62"/>
    <x v="50"/>
    <x v="191"/>
    <n v="1040.75"/>
    <n v="509191983"/>
    <n v="3418"/>
  </r>
  <r>
    <n v="2022"/>
    <x v="0"/>
    <x v="1"/>
    <n v="62"/>
    <x v="50"/>
    <x v="191"/>
    <n v="1040.75"/>
    <n v="43336312"/>
    <n v="66"/>
  </r>
  <r>
    <n v="2022"/>
    <x v="0"/>
    <x v="6"/>
    <s v="44-45"/>
    <x v="68"/>
    <x v="201"/>
    <n v="30416.583333333299"/>
    <n v="944532423"/>
    <n v="666"/>
  </r>
  <r>
    <n v="2022"/>
    <x v="0"/>
    <x v="6"/>
    <s v="44-45"/>
    <x v="68"/>
    <x v="201"/>
    <n v="30416.583333333299"/>
    <n v="5402171"/>
    <n v="1"/>
  </r>
  <r>
    <n v="2022"/>
    <x v="0"/>
    <x v="7"/>
    <n v="81"/>
    <x v="24"/>
    <x v="212"/>
    <n v="6317.1666666666697"/>
    <n v="200035954"/>
    <n v="232"/>
  </r>
  <r>
    <n v="2022"/>
    <x v="0"/>
    <x v="0"/>
    <s v="31-33"/>
    <x v="79"/>
    <x v="213"/>
    <n v="7.0833333333333304"/>
    <n v="341128"/>
    <n v="2"/>
  </r>
  <r>
    <n v="2022"/>
    <x v="0"/>
    <x v="0"/>
    <s v="31-33"/>
    <x v="20"/>
    <x v="214"/>
    <n v="264.91666666666703"/>
    <n v="18157778"/>
    <n v="29"/>
  </r>
  <r>
    <n v="2022"/>
    <x v="0"/>
    <x v="1"/>
    <s v="44-45"/>
    <x v="30"/>
    <x v="215"/>
    <n v="71.4166666666667"/>
    <n v="736179075"/>
    <n v="596"/>
  </r>
  <r>
    <n v="2022"/>
    <x v="0"/>
    <x v="1"/>
    <s v="44-45"/>
    <x v="30"/>
    <x v="215"/>
    <n v="71.4166666666667"/>
    <n v="2735360"/>
    <n v="3"/>
  </r>
  <r>
    <n v="2022"/>
    <x v="0"/>
    <x v="1"/>
    <n v="51"/>
    <x v="49"/>
    <x v="71"/>
    <n v="1385.8333333333301"/>
    <n v="42171216"/>
    <n v="70"/>
  </r>
  <r>
    <n v="2022"/>
    <x v="0"/>
    <x v="1"/>
    <n v="51"/>
    <x v="49"/>
    <x v="71"/>
    <n v="1385.8333333333301"/>
    <n v="110311717"/>
    <n v="171"/>
  </r>
  <r>
    <n v="2022"/>
    <x v="0"/>
    <x v="0"/>
    <s v="31-33"/>
    <x v="57"/>
    <x v="216"/>
    <n v="8423.3333333333303"/>
    <n v="478343712"/>
    <n v="357"/>
  </r>
  <r>
    <n v="2022"/>
    <x v="0"/>
    <x v="17"/>
    <n v="56"/>
    <x v="3"/>
    <x v="217"/>
    <n v="5126.1666666666697"/>
    <n v="260523378"/>
    <n v="294"/>
  </r>
  <r>
    <n v="2022"/>
    <x v="0"/>
    <x v="17"/>
    <n v="56"/>
    <x v="3"/>
    <x v="217"/>
    <n v="5126.1666666666697"/>
    <n v="4952966"/>
    <n v="9"/>
  </r>
  <r>
    <n v="2022"/>
    <x v="0"/>
    <x v="7"/>
    <n v="81"/>
    <x v="69"/>
    <x v="157"/>
    <n v="3665.75"/>
    <n v="120156904"/>
    <n v="593"/>
  </r>
  <r>
    <n v="2022"/>
    <x v="0"/>
    <x v="7"/>
    <n v="81"/>
    <x v="69"/>
    <x v="157"/>
    <n v="3665.75"/>
    <n v="4503438"/>
    <n v="14"/>
  </r>
  <r>
    <n v="2022"/>
    <x v="0"/>
    <x v="0"/>
    <s v="31-33"/>
    <x v="55"/>
    <x v="218"/>
    <n v="2969.5833333333298"/>
    <n v="209028299"/>
    <n v="91"/>
  </r>
  <r>
    <n v="2022"/>
    <x v="0"/>
    <x v="8"/>
    <n v="53"/>
    <x v="21"/>
    <x v="219"/>
    <n v="9397.8333333333303"/>
    <n v="539457"/>
    <n v="1"/>
  </r>
  <r>
    <n v="2022"/>
    <x v="0"/>
    <x v="8"/>
    <n v="53"/>
    <x v="21"/>
    <x v="219"/>
    <n v="9397.8333333333303"/>
    <n v="629300177"/>
    <n v="2331"/>
  </r>
  <r>
    <n v="2022"/>
    <x v="0"/>
    <x v="17"/>
    <n v="56"/>
    <x v="63"/>
    <x v="220"/>
    <n v="1115.9166666666699"/>
    <n v="67253989"/>
    <n v="128"/>
  </r>
  <r>
    <n v="2022"/>
    <x v="0"/>
    <x v="14"/>
    <n v="21"/>
    <x v="80"/>
    <x v="221"/>
    <n v="3796.8333333333298"/>
    <n v="345705286"/>
    <n v="359"/>
  </r>
  <r>
    <n v="2022"/>
    <x v="0"/>
    <x v="2"/>
    <s v="48-49"/>
    <x v="48"/>
    <x v="182"/>
    <n v="27.25"/>
    <n v="178495860"/>
    <n v="11"/>
  </r>
  <r>
    <n v="2022"/>
    <x v="0"/>
    <x v="2"/>
    <s v="48-49"/>
    <x v="48"/>
    <x v="182"/>
    <n v="27.25"/>
    <n v="1888383"/>
    <n v="4"/>
  </r>
  <r>
    <n v="2022"/>
    <x v="0"/>
    <x v="2"/>
    <s v="48-49"/>
    <x v="71"/>
    <x v="222"/>
    <n v="3.0833333333333299"/>
    <n v="57165"/>
    <n v="2"/>
  </r>
  <r>
    <n v="2022"/>
    <x v="0"/>
    <x v="1"/>
    <n v="61"/>
    <x v="10"/>
    <x v="10"/>
    <n v="5015.9166666666697"/>
    <n v="25592874"/>
    <n v="6"/>
  </r>
  <r>
    <n v="2022"/>
    <x v="0"/>
    <x v="1"/>
    <n v="61"/>
    <x v="10"/>
    <x v="10"/>
    <n v="5015.9166666666697"/>
    <n v="170623867"/>
    <n v="23"/>
  </r>
  <r>
    <n v="2022"/>
    <x v="0"/>
    <x v="1"/>
    <n v="61"/>
    <x v="10"/>
    <x v="223"/>
    <n v="28.3333333333333"/>
    <n v="378256"/>
    <n v="5"/>
  </r>
  <r>
    <n v="2022"/>
    <x v="0"/>
    <x v="1"/>
    <n v="61"/>
    <x v="10"/>
    <x v="223"/>
    <n v="28.3333333333333"/>
    <n v="136651972"/>
    <n v="836"/>
  </r>
  <r>
    <n v="2022"/>
    <x v="0"/>
    <x v="16"/>
    <n v="52"/>
    <x v="59"/>
    <x v="224"/>
    <n v="429.83333333333297"/>
    <n v="63482581"/>
    <n v="109"/>
  </r>
  <r>
    <n v="2022"/>
    <x v="0"/>
    <x v="8"/>
    <n v="53"/>
    <x v="15"/>
    <x v="225"/>
    <n v="1746.75"/>
    <n v="155446535"/>
    <n v="237"/>
  </r>
  <r>
    <n v="2022"/>
    <x v="0"/>
    <x v="3"/>
    <n v="54"/>
    <x v="5"/>
    <x v="183"/>
    <n v="13400"/>
    <n v="949660991"/>
    <n v="2258"/>
  </r>
  <r>
    <n v="2022"/>
    <x v="0"/>
    <x v="3"/>
    <n v="54"/>
    <x v="5"/>
    <x v="183"/>
    <n v="13400"/>
    <n v="10377146"/>
    <n v="2"/>
  </r>
  <r>
    <n v="2022"/>
    <x v="0"/>
    <x v="7"/>
    <n v="81"/>
    <x v="12"/>
    <x v="226"/>
    <n v="1242.0833333333301"/>
    <n v="81759699"/>
    <n v="216"/>
  </r>
  <r>
    <n v="2022"/>
    <x v="0"/>
    <x v="1"/>
    <n v="92"/>
    <x v="81"/>
    <x v="227"/>
    <n v="19332.333333333299"/>
    <n v="1252800624"/>
    <n v="540"/>
  </r>
  <r>
    <n v="2022"/>
    <x v="0"/>
    <x v="1"/>
    <n v="54"/>
    <x v="5"/>
    <x v="135"/>
    <n v="4.75"/>
    <n v="341917116"/>
    <n v="952"/>
  </r>
  <r>
    <n v="2022"/>
    <x v="0"/>
    <x v="1"/>
    <n v="54"/>
    <x v="5"/>
    <x v="135"/>
    <n v="4.75"/>
    <n v="445451"/>
    <n v="2"/>
  </r>
  <r>
    <n v="2022"/>
    <x v="0"/>
    <x v="8"/>
    <n v="53"/>
    <x v="21"/>
    <x v="138"/>
    <n v="4453.4166666666697"/>
    <n v="596101"/>
    <n v="2"/>
  </r>
  <r>
    <n v="2022"/>
    <x v="0"/>
    <x v="8"/>
    <n v="53"/>
    <x v="21"/>
    <x v="138"/>
    <n v="4453.4166666666697"/>
    <n v="280663392"/>
    <n v="889"/>
  </r>
  <r>
    <n v="2022"/>
    <x v="0"/>
    <x v="6"/>
    <s v="44-45"/>
    <x v="1"/>
    <x v="228"/>
    <n v="13152.833333333299"/>
    <n v="1017027392"/>
    <n v="510"/>
  </r>
  <r>
    <n v="2022"/>
    <x v="0"/>
    <x v="6"/>
    <s v="44-45"/>
    <x v="53"/>
    <x v="229"/>
    <n v="4424.75"/>
    <n v="264470910"/>
    <n v="512"/>
  </r>
  <r>
    <n v="2022"/>
    <x v="0"/>
    <x v="10"/>
    <n v="51"/>
    <x v="82"/>
    <x v="230"/>
    <n v="7941.6666666666697"/>
    <n v="992609327"/>
    <n v="670"/>
  </r>
  <r>
    <n v="2022"/>
    <x v="0"/>
    <x v="16"/>
    <n v="52"/>
    <x v="23"/>
    <x v="231"/>
    <n v="7117.0833333333303"/>
    <n v="694455249"/>
    <n v="690"/>
  </r>
  <r>
    <n v="2022"/>
    <x v="0"/>
    <x v="9"/>
    <n v="71"/>
    <x v="16"/>
    <x v="198"/>
    <n v="2026.1666666666699"/>
    <n v="63429085"/>
    <n v="135"/>
  </r>
  <r>
    <n v="2022"/>
    <x v="0"/>
    <x v="9"/>
    <n v="71"/>
    <x v="16"/>
    <x v="198"/>
    <n v="2026.1666666666699"/>
    <n v="4866298"/>
    <n v="8"/>
  </r>
  <r>
    <n v="2022"/>
    <x v="0"/>
    <x v="13"/>
    <n v="62"/>
    <x v="58"/>
    <x v="232"/>
    <n v="7883.25"/>
    <n v="209687150"/>
    <n v="214"/>
  </r>
  <r>
    <n v="2022"/>
    <x v="0"/>
    <x v="0"/>
    <s v="31-33"/>
    <x v="78"/>
    <x v="233"/>
    <n v="940.5"/>
    <n v="61583360"/>
    <n v="23"/>
  </r>
  <r>
    <n v="2022"/>
    <x v="0"/>
    <x v="0"/>
    <s v="31-33"/>
    <x v="13"/>
    <x v="234"/>
    <n v="1077.4166666666699"/>
    <n v="68750715"/>
    <n v="29"/>
  </r>
  <r>
    <n v="2022"/>
    <x v="0"/>
    <x v="0"/>
    <s v="31-33"/>
    <x v="55"/>
    <x v="235"/>
    <n v="208.083333333333"/>
    <n v="15963131"/>
    <n v="5"/>
  </r>
  <r>
    <n v="2022"/>
    <x v="0"/>
    <x v="0"/>
    <s v="31-33"/>
    <x v="40"/>
    <x v="236"/>
    <n v="349.75"/>
    <n v="34146763"/>
    <n v="26"/>
  </r>
  <r>
    <n v="2022"/>
    <x v="0"/>
    <x v="14"/>
    <n v="21"/>
    <x v="83"/>
    <x v="237"/>
    <n v="893.5"/>
    <n v="109675135"/>
    <n v="65"/>
  </r>
  <r>
    <n v="2022"/>
    <x v="0"/>
    <x v="2"/>
    <s v="48-49"/>
    <x v="84"/>
    <x v="238"/>
    <n v="28.5"/>
    <n v="2027336"/>
    <n v="1"/>
  </r>
  <r>
    <n v="2022"/>
    <x v="0"/>
    <x v="0"/>
    <s v="31-33"/>
    <x v="8"/>
    <x v="239"/>
    <n v="129.083333333333"/>
    <n v="7322821"/>
    <n v="7"/>
  </r>
  <r>
    <n v="2022"/>
    <x v="0"/>
    <x v="1"/>
    <n v="72"/>
    <x v="26"/>
    <x v="144"/>
    <n v="2.3333333333333299"/>
    <n v="25420913"/>
    <n v="101"/>
  </r>
  <r>
    <n v="2022"/>
    <x v="0"/>
    <x v="1"/>
    <n v="72"/>
    <x v="26"/>
    <x v="144"/>
    <n v="2.3333333333333299"/>
    <n v="82975"/>
    <n v="1"/>
  </r>
  <r>
    <n v="2022"/>
    <x v="0"/>
    <x v="1"/>
    <n v="92"/>
    <x v="85"/>
    <x v="240"/>
    <n v="522.58333333333303"/>
    <n v="30930558"/>
    <n v="32"/>
  </r>
  <r>
    <n v="2022"/>
    <x v="0"/>
    <x v="1"/>
    <n v="92"/>
    <x v="86"/>
    <x v="241"/>
    <n v="7.1666666666666696"/>
    <n v="974631"/>
    <n v="1"/>
  </r>
  <r>
    <n v="2022"/>
    <x v="0"/>
    <x v="2"/>
    <s v="48-49"/>
    <x v="31"/>
    <x v="242"/>
    <n v="29.5833333333333"/>
    <n v="1485087"/>
    <n v="4"/>
  </r>
  <r>
    <n v="2022"/>
    <x v="0"/>
    <x v="11"/>
    <n v="72"/>
    <x v="2"/>
    <x v="243"/>
    <n v="3517.5833333333298"/>
    <n v="94220103"/>
    <n v="210"/>
  </r>
  <r>
    <n v="2022"/>
    <x v="0"/>
    <x v="0"/>
    <s v="31-33"/>
    <x v="62"/>
    <x v="244"/>
    <n v="7815.0833333333303"/>
    <n v="465636818"/>
    <n v="168"/>
  </r>
  <r>
    <n v="2022"/>
    <x v="0"/>
    <x v="0"/>
    <s v="31-33"/>
    <x v="14"/>
    <x v="245"/>
    <n v="4297.25"/>
    <n v="215435625"/>
    <n v="305"/>
  </r>
  <r>
    <n v="2022"/>
    <x v="0"/>
    <x v="0"/>
    <s v="31-33"/>
    <x v="78"/>
    <x v="246"/>
    <n v="619.91666666666697"/>
    <n v="41881695"/>
    <n v="3"/>
  </r>
  <r>
    <n v="2022"/>
    <x v="0"/>
    <x v="2"/>
    <s v="48-49"/>
    <x v="71"/>
    <x v="164"/>
    <n v="108.666666666667"/>
    <n v="1102823"/>
    <n v="1"/>
  </r>
  <r>
    <n v="2022"/>
    <x v="0"/>
    <x v="2"/>
    <s v="48-49"/>
    <x v="71"/>
    <x v="164"/>
    <n v="108.666666666667"/>
    <n v="4198064"/>
    <n v="9"/>
  </r>
  <r>
    <n v="2022"/>
    <x v="0"/>
    <x v="2"/>
    <s v="48-49"/>
    <x v="31"/>
    <x v="247"/>
    <n v="2355.5"/>
    <n v="200367123"/>
    <n v="200"/>
  </r>
  <r>
    <n v="2022"/>
    <x v="0"/>
    <x v="0"/>
    <s v="31-33"/>
    <x v="20"/>
    <x v="248"/>
    <n v="183.833333333333"/>
    <n v="8469719"/>
    <n v="15"/>
  </r>
  <r>
    <n v="2022"/>
    <x v="0"/>
    <x v="1"/>
    <n v="54"/>
    <x v="5"/>
    <x v="100"/>
    <n v="2.5833333333333299"/>
    <n v="105059"/>
    <n v="2"/>
  </r>
  <r>
    <n v="2022"/>
    <x v="0"/>
    <x v="1"/>
    <n v="54"/>
    <x v="5"/>
    <x v="100"/>
    <n v="2.5833333333333299"/>
    <n v="867374923"/>
    <n v="2212"/>
  </r>
  <r>
    <n v="2022"/>
    <x v="0"/>
    <x v="1"/>
    <n v="54"/>
    <x v="5"/>
    <x v="249"/>
    <n v="85.6666666666667"/>
    <n v="6747431"/>
    <n v="5"/>
  </r>
  <r>
    <n v="2022"/>
    <x v="0"/>
    <x v="1"/>
    <n v="54"/>
    <x v="5"/>
    <x v="249"/>
    <n v="85.6666666666667"/>
    <n v="1661551799"/>
    <n v="2262"/>
  </r>
  <r>
    <n v="2022"/>
    <x v="0"/>
    <x v="1"/>
    <n v="62"/>
    <x v="29"/>
    <x v="76"/>
    <n v="18.25"/>
    <n v="427777302"/>
    <n v="263"/>
  </r>
  <r>
    <n v="2022"/>
    <x v="0"/>
    <x v="1"/>
    <n v="62"/>
    <x v="29"/>
    <x v="76"/>
    <n v="18.25"/>
    <n v="1054433"/>
    <n v="1"/>
  </r>
  <r>
    <n v="2022"/>
    <x v="0"/>
    <x v="18"/>
    <n v="55"/>
    <x v="87"/>
    <x v="250"/>
    <n v="21841.333333333299"/>
    <n v="2220196103"/>
    <n v="1233"/>
  </r>
  <r>
    <n v="2022"/>
    <x v="0"/>
    <x v="7"/>
    <n v="81"/>
    <x v="24"/>
    <x v="63"/>
    <n v="2322.4166666666702"/>
    <n v="1143068"/>
    <n v="1"/>
  </r>
  <r>
    <n v="2022"/>
    <x v="0"/>
    <x v="7"/>
    <n v="81"/>
    <x v="24"/>
    <x v="63"/>
    <n v="2322.4166666666702"/>
    <n v="153471297"/>
    <n v="465"/>
  </r>
  <r>
    <n v="2022"/>
    <x v="0"/>
    <x v="13"/>
    <n v="62"/>
    <x v="29"/>
    <x v="124"/>
    <n v="5694.8333333333303"/>
    <n v="86691825"/>
    <n v="14"/>
  </r>
  <r>
    <n v="2022"/>
    <x v="0"/>
    <x v="13"/>
    <n v="62"/>
    <x v="29"/>
    <x v="124"/>
    <n v="5694.8333333333303"/>
    <n v="303235258"/>
    <n v="4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2">
  <r>
    <n v="2022"/>
    <x v="0"/>
    <x v="0"/>
    <s v="31-33"/>
    <x v="0"/>
    <x v="0"/>
    <n v="22.0833333333333"/>
    <n v="1434867"/>
    <n v="4"/>
  </r>
  <r>
    <n v="2022"/>
    <x v="1"/>
    <x v="1"/>
    <s v="62"/>
    <x v="1"/>
    <x v="1"/>
    <n v="143.166666666667"/>
    <n v="7642280"/>
    <n v="2"/>
  </r>
  <r>
    <n v="2022"/>
    <x v="0"/>
    <x v="2"/>
    <s v="48-49"/>
    <x v="2"/>
    <x v="2"/>
    <n v="1025.1666666666699"/>
    <n v="82415782"/>
    <n v="24"/>
  </r>
  <r>
    <n v="2022"/>
    <x v="0"/>
    <x v="3"/>
    <s v="54"/>
    <x v="3"/>
    <x v="3"/>
    <n v="10288.5"/>
    <n v="1066996430"/>
    <n v="1994"/>
  </r>
  <r>
    <n v="2022"/>
    <x v="0"/>
    <x v="0"/>
    <s v="31-33"/>
    <x v="4"/>
    <x v="4"/>
    <n v="469.16666666666703"/>
    <n v="41306725"/>
    <n v="1"/>
  </r>
  <r>
    <n v="2022"/>
    <x v="1"/>
    <x v="1"/>
    <s v="62"/>
    <x v="5"/>
    <x v="5"/>
    <n v="77.1666666666667"/>
    <n v="3353111"/>
    <n v="4"/>
  </r>
  <r>
    <n v="2022"/>
    <x v="2"/>
    <x v="1"/>
    <s v="72"/>
    <x v="6"/>
    <x v="6"/>
    <n v="2.3333333333333299"/>
    <n v="82975"/>
    <n v="1"/>
  </r>
  <r>
    <n v="2022"/>
    <x v="0"/>
    <x v="0"/>
    <s v="31-33"/>
    <x v="7"/>
    <x v="7"/>
    <n v="1090.1666666666699"/>
    <n v="28609708"/>
    <n v="67"/>
  </r>
  <r>
    <n v="2022"/>
    <x v="0"/>
    <x v="0"/>
    <s v="31-33"/>
    <x v="8"/>
    <x v="8"/>
    <n v="4017.5"/>
    <n v="275616646"/>
    <n v="70"/>
  </r>
  <r>
    <n v="2022"/>
    <x v="0"/>
    <x v="4"/>
    <s v="42"/>
    <x v="9"/>
    <x v="9"/>
    <n v="888.75"/>
    <n v="52019207"/>
    <n v="86"/>
  </r>
  <r>
    <n v="2022"/>
    <x v="0"/>
    <x v="5"/>
    <s v="61"/>
    <x v="10"/>
    <x v="10"/>
    <n v="417.41666666666703"/>
    <n v="25592874"/>
    <n v="6"/>
  </r>
  <r>
    <n v="2022"/>
    <x v="0"/>
    <x v="6"/>
    <s v="44-45"/>
    <x v="11"/>
    <x v="11"/>
    <n v="9519.5"/>
    <n v="282277993"/>
    <n v="717"/>
  </r>
  <r>
    <n v="2022"/>
    <x v="0"/>
    <x v="7"/>
    <s v="81"/>
    <x v="12"/>
    <x v="12"/>
    <n v="12447"/>
    <n v="549145284"/>
    <n v="1881"/>
  </r>
  <r>
    <n v="2022"/>
    <x v="0"/>
    <x v="0"/>
    <s v="31-33"/>
    <x v="13"/>
    <x v="13"/>
    <n v="2000.0833333333301"/>
    <n v="97812908"/>
    <n v="163"/>
  </r>
  <r>
    <n v="2022"/>
    <x v="0"/>
    <x v="0"/>
    <s v="31-33"/>
    <x v="14"/>
    <x v="14"/>
    <n v="1835.1666666666699"/>
    <n v="92202039"/>
    <n v="16"/>
  </r>
  <r>
    <n v="2022"/>
    <x v="1"/>
    <x v="1"/>
    <s v="22"/>
    <x v="15"/>
    <x v="15"/>
    <n v="292.75"/>
    <n v="27061512"/>
    <n v="16"/>
  </r>
  <r>
    <n v="2022"/>
    <x v="1"/>
    <x v="1"/>
    <s v="81"/>
    <x v="16"/>
    <x v="16"/>
    <n v="11.1666666666667"/>
    <n v="1143068"/>
    <n v="1"/>
  </r>
  <r>
    <n v="2022"/>
    <x v="1"/>
    <x v="1"/>
    <s v="54"/>
    <x v="3"/>
    <x v="17"/>
    <n v="1.25"/>
    <n v="92041"/>
    <n v="2"/>
  </r>
  <r>
    <n v="2022"/>
    <x v="0"/>
    <x v="4"/>
    <s v="42"/>
    <x v="9"/>
    <x v="18"/>
    <n v="956.41666666666697"/>
    <n v="57927265"/>
    <n v="34"/>
  </r>
  <r>
    <n v="2022"/>
    <x v="0"/>
    <x v="8"/>
    <s v="53"/>
    <x v="17"/>
    <x v="19"/>
    <n v="472.08333333333297"/>
    <n v="25789858"/>
    <n v="34"/>
  </r>
  <r>
    <n v="2022"/>
    <x v="0"/>
    <x v="9"/>
    <s v="71"/>
    <x v="18"/>
    <x v="20"/>
    <n v="78.6666666666667"/>
    <n v="8664814"/>
    <n v="34"/>
  </r>
  <r>
    <n v="2022"/>
    <x v="0"/>
    <x v="6"/>
    <s v="44-45"/>
    <x v="11"/>
    <x v="21"/>
    <n v="14826.166666666701"/>
    <n v="923684128"/>
    <n v="1383"/>
  </r>
  <r>
    <n v="2022"/>
    <x v="0"/>
    <x v="2"/>
    <s v="48-49"/>
    <x v="19"/>
    <x v="22"/>
    <n v="256.25"/>
    <n v="28534629"/>
    <n v="64"/>
  </r>
  <r>
    <n v="2022"/>
    <x v="0"/>
    <x v="10"/>
    <s v="51"/>
    <x v="20"/>
    <x v="23"/>
    <n v="56.0833333333333"/>
    <n v="2766852"/>
    <n v="42"/>
  </r>
  <r>
    <n v="2022"/>
    <x v="0"/>
    <x v="0"/>
    <s v="31-33"/>
    <x v="14"/>
    <x v="24"/>
    <n v="825.5"/>
    <n v="45919142"/>
    <n v="67"/>
  </r>
  <r>
    <n v="2022"/>
    <x v="1"/>
    <x v="1"/>
    <s v="62"/>
    <x v="21"/>
    <x v="25"/>
    <n v="128.083333333333"/>
    <n v="7468650"/>
    <n v="2"/>
  </r>
  <r>
    <n v="2022"/>
    <x v="2"/>
    <x v="1"/>
    <s v="92"/>
    <x v="22"/>
    <x v="26"/>
    <n v="15234.75"/>
    <n v="1296086332"/>
    <n v="29"/>
  </r>
  <r>
    <n v="2022"/>
    <x v="1"/>
    <x v="1"/>
    <s v="54"/>
    <x v="3"/>
    <x v="27"/>
    <n v="120.916666666667"/>
    <n v="10042246"/>
    <n v="4"/>
  </r>
  <r>
    <n v="2022"/>
    <x v="0"/>
    <x v="0"/>
    <s v="31-33"/>
    <x v="23"/>
    <x v="28"/>
    <n v="71.4166666666667"/>
    <n v="4771183"/>
    <n v="21"/>
  </r>
  <r>
    <n v="2022"/>
    <x v="0"/>
    <x v="8"/>
    <s v="53"/>
    <x v="24"/>
    <x v="29"/>
    <n v="3840.75"/>
    <n v="270996666"/>
    <n v="2054"/>
  </r>
  <r>
    <n v="2022"/>
    <x v="0"/>
    <x v="9"/>
    <s v="71"/>
    <x v="18"/>
    <x v="30"/>
    <n v="1819.0833333333301"/>
    <n v="52011826"/>
    <n v="102"/>
  </r>
  <r>
    <n v="2022"/>
    <x v="0"/>
    <x v="9"/>
    <s v="71"/>
    <x v="25"/>
    <x v="31"/>
    <n v="2316.3333333333298"/>
    <n v="51191265"/>
    <n v="54"/>
  </r>
  <r>
    <n v="2022"/>
    <x v="1"/>
    <x v="1"/>
    <s v="48-49"/>
    <x v="26"/>
    <x v="32"/>
    <n v="2333.75"/>
    <n v="78224840"/>
    <n v="33"/>
  </r>
  <r>
    <n v="2022"/>
    <x v="0"/>
    <x v="0"/>
    <s v="31-33"/>
    <x v="27"/>
    <x v="33"/>
    <n v="557.58333333333303"/>
    <n v="35739595"/>
    <n v="26"/>
  </r>
  <r>
    <n v="2022"/>
    <x v="0"/>
    <x v="11"/>
    <s v="72"/>
    <x v="6"/>
    <x v="34"/>
    <n v="19945.583333333299"/>
    <n v="692950415"/>
    <n v="757"/>
  </r>
  <r>
    <n v="2022"/>
    <x v="1"/>
    <x v="1"/>
    <s v="23"/>
    <x v="28"/>
    <x v="35"/>
    <n v="6.5"/>
    <n v="65592"/>
    <n v="1"/>
  </r>
  <r>
    <n v="2022"/>
    <x v="1"/>
    <x v="1"/>
    <s v="53"/>
    <x v="24"/>
    <x v="36"/>
    <n v="10.9166666666667"/>
    <n v="539457"/>
    <n v="1"/>
  </r>
  <r>
    <n v="2022"/>
    <x v="1"/>
    <x v="1"/>
    <s v="61"/>
    <x v="10"/>
    <x v="37"/>
    <n v="25.25"/>
    <n v="253122"/>
    <n v="3"/>
  </r>
  <r>
    <n v="2022"/>
    <x v="1"/>
    <x v="1"/>
    <s v="81"/>
    <x v="29"/>
    <x v="38"/>
    <n v="100"/>
    <n v="4503438"/>
    <n v="14"/>
  </r>
  <r>
    <n v="2022"/>
    <x v="3"/>
    <x v="1"/>
    <s v="92"/>
    <x v="30"/>
    <x v="39"/>
    <n v="5967.5833333333303"/>
    <n v="398174610"/>
    <n v="202"/>
  </r>
  <r>
    <n v="2022"/>
    <x v="1"/>
    <x v="1"/>
    <s v="92"/>
    <x v="31"/>
    <x v="40"/>
    <n v="1484.5833333333301"/>
    <n v="89106103"/>
    <n v="74"/>
  </r>
  <r>
    <n v="2022"/>
    <x v="2"/>
    <x v="1"/>
    <s v="72"/>
    <x v="32"/>
    <x v="41"/>
    <n v="8.6666666666666696"/>
    <n v="363739"/>
    <n v="4"/>
  </r>
  <r>
    <n v="2022"/>
    <x v="0"/>
    <x v="12"/>
    <s v="23"/>
    <x v="33"/>
    <x v="42"/>
    <n v="37004.083333333299"/>
    <n v="2496609185"/>
    <n v="2967"/>
  </r>
  <r>
    <n v="2022"/>
    <x v="0"/>
    <x v="4"/>
    <s v="42"/>
    <x v="34"/>
    <x v="43"/>
    <n v="6543.5"/>
    <n v="546555941"/>
    <n v="696"/>
  </r>
  <r>
    <n v="2022"/>
    <x v="0"/>
    <x v="13"/>
    <s v="62"/>
    <x v="21"/>
    <x v="25"/>
    <n v="12167.666666666701"/>
    <n v="455134049"/>
    <n v="2244"/>
  </r>
  <r>
    <n v="2022"/>
    <x v="3"/>
    <x v="1"/>
    <s v="62"/>
    <x v="35"/>
    <x v="44"/>
    <n v="9065.5833333333303"/>
    <n v="704887040"/>
    <n v="2"/>
  </r>
  <r>
    <n v="2022"/>
    <x v="0"/>
    <x v="12"/>
    <s v="23"/>
    <x v="33"/>
    <x v="45"/>
    <n v="22870.083333333299"/>
    <n v="1249427255"/>
    <n v="2404"/>
  </r>
  <r>
    <n v="2022"/>
    <x v="2"/>
    <x v="1"/>
    <s v="44-45"/>
    <x v="36"/>
    <x v="46"/>
    <n v="12.6666666666667"/>
    <n v="540540"/>
    <n v="1"/>
  </r>
  <r>
    <n v="2022"/>
    <x v="1"/>
    <x v="1"/>
    <s v="92"/>
    <x v="37"/>
    <x v="47"/>
    <n v="1909"/>
    <n v="96130053"/>
    <n v="50"/>
  </r>
  <r>
    <n v="2022"/>
    <x v="0"/>
    <x v="0"/>
    <s v="31-33"/>
    <x v="38"/>
    <x v="48"/>
    <n v="587.58333333333303"/>
    <n v="46245589"/>
    <n v="42"/>
  </r>
  <r>
    <n v="2022"/>
    <x v="0"/>
    <x v="0"/>
    <s v="31-33"/>
    <x v="8"/>
    <x v="49"/>
    <n v="411.41666666666703"/>
    <n v="20571085"/>
    <n v="25"/>
  </r>
  <r>
    <n v="2022"/>
    <x v="0"/>
    <x v="0"/>
    <s v="31-33"/>
    <x v="39"/>
    <x v="50"/>
    <n v="4.6666666666666696"/>
    <n v="241450"/>
    <n v="3"/>
  </r>
  <r>
    <n v="2022"/>
    <x v="0"/>
    <x v="3"/>
    <s v="54"/>
    <x v="3"/>
    <x v="17"/>
    <n v="21399.083333333299"/>
    <n v="1798678276"/>
    <n v="7406"/>
  </r>
  <r>
    <n v="2022"/>
    <x v="0"/>
    <x v="14"/>
    <s v="21"/>
    <x v="40"/>
    <x v="51"/>
    <n v="2160.25"/>
    <n v="160988030"/>
    <n v="97"/>
  </r>
  <r>
    <n v="2022"/>
    <x v="0"/>
    <x v="15"/>
    <s v="22"/>
    <x v="15"/>
    <x v="52"/>
    <n v="477.25"/>
    <n v="24711660"/>
    <n v="117"/>
  </r>
  <r>
    <n v="2022"/>
    <x v="3"/>
    <x v="1"/>
    <s v="92"/>
    <x v="22"/>
    <x v="26"/>
    <n v="284.16666666666703"/>
    <n v="15059529"/>
    <n v="9"/>
  </r>
  <r>
    <n v="2022"/>
    <x v="2"/>
    <x v="1"/>
    <s v="54"/>
    <x v="3"/>
    <x v="53"/>
    <n v="4"/>
    <n v="452343"/>
    <n v="1"/>
  </r>
  <r>
    <n v="2022"/>
    <x v="0"/>
    <x v="0"/>
    <s v="31-33"/>
    <x v="41"/>
    <x v="54"/>
    <n v="314.16666666666703"/>
    <n v="15560607"/>
    <n v="21"/>
  </r>
  <r>
    <n v="2022"/>
    <x v="0"/>
    <x v="0"/>
    <s v="31-33"/>
    <x v="42"/>
    <x v="55"/>
    <n v="6913.0833333333303"/>
    <n v="472936379"/>
    <n v="251"/>
  </r>
  <r>
    <n v="2022"/>
    <x v="0"/>
    <x v="0"/>
    <s v="31-33"/>
    <x v="43"/>
    <x v="56"/>
    <n v="78.3333333333333"/>
    <n v="4826953"/>
    <n v="22"/>
  </r>
  <r>
    <n v="2022"/>
    <x v="0"/>
    <x v="4"/>
    <s v="42"/>
    <x v="9"/>
    <x v="57"/>
    <n v="790.5"/>
    <n v="46637314"/>
    <n v="157"/>
  </r>
  <r>
    <n v="2022"/>
    <x v="0"/>
    <x v="0"/>
    <s v="31-33"/>
    <x v="27"/>
    <x v="58"/>
    <n v="1153.0833333333301"/>
    <n v="78793662"/>
    <n v="64"/>
  </r>
  <r>
    <n v="2022"/>
    <x v="0"/>
    <x v="0"/>
    <s v="31-33"/>
    <x v="38"/>
    <x v="59"/>
    <n v="250.333333333333"/>
    <n v="17416464"/>
    <n v="38"/>
  </r>
  <r>
    <n v="2022"/>
    <x v="0"/>
    <x v="6"/>
    <s v="44-45"/>
    <x v="11"/>
    <x v="60"/>
    <n v="2693.5"/>
    <n v="96004443"/>
    <n v="305"/>
  </r>
  <r>
    <n v="2022"/>
    <x v="0"/>
    <x v="2"/>
    <s v="48-49"/>
    <x v="44"/>
    <x v="61"/>
    <n v="1057.3333333333301"/>
    <n v="50785285"/>
    <n v="182"/>
  </r>
  <r>
    <n v="2022"/>
    <x v="0"/>
    <x v="0"/>
    <s v="31-33"/>
    <x v="8"/>
    <x v="62"/>
    <n v="10271.666666666701"/>
    <n v="1040447434"/>
    <n v="80"/>
  </r>
  <r>
    <n v="2022"/>
    <x v="0"/>
    <x v="0"/>
    <s v="31-33"/>
    <x v="42"/>
    <x v="63"/>
    <n v="3220.5833333333298"/>
    <n v="189799527"/>
    <n v="126"/>
  </r>
  <r>
    <n v="2022"/>
    <x v="0"/>
    <x v="4"/>
    <s v="42"/>
    <x v="34"/>
    <x v="64"/>
    <n v="1045.6666666666699"/>
    <n v="77844572"/>
    <n v="152"/>
  </r>
  <r>
    <n v="2022"/>
    <x v="0"/>
    <x v="16"/>
    <s v="52"/>
    <x v="45"/>
    <x v="65"/>
    <n v="7362.25"/>
    <n v="644601530"/>
    <n v="543"/>
  </r>
  <r>
    <n v="2022"/>
    <x v="0"/>
    <x v="5"/>
    <s v="61"/>
    <x v="10"/>
    <x v="66"/>
    <n v="23325.916666666701"/>
    <n v="856202568"/>
    <n v="150"/>
  </r>
  <r>
    <n v="2022"/>
    <x v="0"/>
    <x v="0"/>
    <s v="31-33"/>
    <x v="46"/>
    <x v="67"/>
    <n v="1849.8333333333301"/>
    <n v="256638569"/>
    <n v="37"/>
  </r>
  <r>
    <n v="2022"/>
    <x v="0"/>
    <x v="2"/>
    <s v="48-49"/>
    <x v="47"/>
    <x v="68"/>
    <n v="6682.4166666666697"/>
    <n v="426297545"/>
    <n v="617"/>
  </r>
  <r>
    <n v="2022"/>
    <x v="0"/>
    <x v="6"/>
    <s v="44-45"/>
    <x v="48"/>
    <x v="69"/>
    <n v="1331.1666666666699"/>
    <n v="38250567"/>
    <n v="132"/>
  </r>
  <r>
    <n v="2022"/>
    <x v="0"/>
    <x v="12"/>
    <s v="23"/>
    <x v="49"/>
    <x v="70"/>
    <n v="697.5"/>
    <n v="53950468"/>
    <n v="74"/>
  </r>
  <r>
    <n v="2022"/>
    <x v="1"/>
    <x v="1"/>
    <s v="52"/>
    <x v="45"/>
    <x v="71"/>
    <n v="6"/>
    <n v="475113"/>
    <n v="1"/>
  </r>
  <r>
    <n v="2022"/>
    <x v="1"/>
    <x v="1"/>
    <s v="62"/>
    <x v="21"/>
    <x v="72"/>
    <n v="321"/>
    <n v="15968396"/>
    <n v="12"/>
  </r>
  <r>
    <n v="2022"/>
    <x v="1"/>
    <x v="1"/>
    <s v="81"/>
    <x v="12"/>
    <x v="12"/>
    <n v="191.25"/>
    <n v="10646796"/>
    <n v="9"/>
  </r>
  <r>
    <n v="2022"/>
    <x v="0"/>
    <x v="2"/>
    <s v="48-49"/>
    <x v="50"/>
    <x v="73"/>
    <n v="9457.4166666666697"/>
    <n v="433248349"/>
    <n v="141"/>
  </r>
  <r>
    <n v="2022"/>
    <x v="0"/>
    <x v="6"/>
    <s v="44-45"/>
    <x v="51"/>
    <x v="74"/>
    <n v="11346.583333333299"/>
    <n v="535468916"/>
    <n v="1004"/>
  </r>
  <r>
    <n v="2022"/>
    <x v="0"/>
    <x v="12"/>
    <s v="23"/>
    <x v="49"/>
    <x v="75"/>
    <n v="783"/>
    <n v="70686006"/>
    <n v="166"/>
  </r>
  <r>
    <n v="2022"/>
    <x v="1"/>
    <x v="1"/>
    <s v="61"/>
    <x v="10"/>
    <x v="76"/>
    <n v="72168.833333333299"/>
    <n v="3355343466"/>
    <n v="1021"/>
  </r>
  <r>
    <n v="2022"/>
    <x v="2"/>
    <x v="1"/>
    <s v="92"/>
    <x v="52"/>
    <x v="77"/>
    <n v="7199.4166666666697"/>
    <n v="435614990"/>
    <n v="15"/>
  </r>
  <r>
    <n v="2022"/>
    <x v="2"/>
    <x v="1"/>
    <s v="56"/>
    <x v="53"/>
    <x v="78"/>
    <n v="2.6666666666666701"/>
    <n v="142510"/>
    <n v="1"/>
  </r>
  <r>
    <n v="2022"/>
    <x v="0"/>
    <x v="0"/>
    <s v="31-33"/>
    <x v="42"/>
    <x v="79"/>
    <n v="134.5"/>
    <n v="7632292"/>
    <n v="14"/>
  </r>
  <r>
    <n v="2022"/>
    <x v="0"/>
    <x v="2"/>
    <s v="48-49"/>
    <x v="26"/>
    <x v="80"/>
    <n v="7.25"/>
    <n v="489636"/>
    <n v="3"/>
  </r>
  <r>
    <n v="2022"/>
    <x v="0"/>
    <x v="17"/>
    <s v="56"/>
    <x v="53"/>
    <x v="81"/>
    <n v="31512.666666666701"/>
    <n v="1492717462"/>
    <n v="1546"/>
  </r>
  <r>
    <n v="2022"/>
    <x v="0"/>
    <x v="10"/>
    <s v="51"/>
    <x v="54"/>
    <x v="82"/>
    <n v="1702.4166666666699"/>
    <n v="110311717"/>
    <n v="171"/>
  </r>
  <r>
    <n v="2022"/>
    <x v="0"/>
    <x v="7"/>
    <s v="81"/>
    <x v="12"/>
    <x v="83"/>
    <n v="3172.3333333333298"/>
    <n v="240671538"/>
    <n v="401"/>
  </r>
  <r>
    <n v="2022"/>
    <x v="0"/>
    <x v="0"/>
    <s v="31-33"/>
    <x v="38"/>
    <x v="84"/>
    <n v="258.5"/>
    <n v="22694816"/>
    <n v="18"/>
  </r>
  <r>
    <n v="2022"/>
    <x v="1"/>
    <x v="1"/>
    <s v="62"/>
    <x v="5"/>
    <x v="85"/>
    <n v="119.083333333333"/>
    <n v="4048632"/>
    <n v="2"/>
  </r>
  <r>
    <n v="2022"/>
    <x v="0"/>
    <x v="7"/>
    <s v="81"/>
    <x v="16"/>
    <x v="86"/>
    <n v="652.16666666666697"/>
    <n v="22180123"/>
    <n v="118"/>
  </r>
  <r>
    <n v="2022"/>
    <x v="0"/>
    <x v="12"/>
    <s v="23"/>
    <x v="49"/>
    <x v="87"/>
    <n v="6862.0833333333303"/>
    <n v="525349765"/>
    <n v="323"/>
  </r>
  <r>
    <n v="2022"/>
    <x v="1"/>
    <x v="1"/>
    <s v="92"/>
    <x v="55"/>
    <x v="88"/>
    <n v="1200.25"/>
    <n v="41219923"/>
    <n v="54"/>
  </r>
  <r>
    <n v="2022"/>
    <x v="0"/>
    <x v="4"/>
    <s v="42"/>
    <x v="9"/>
    <x v="89"/>
    <n v="617.33333333333303"/>
    <n v="53988937"/>
    <n v="71"/>
  </r>
  <r>
    <n v="2022"/>
    <x v="0"/>
    <x v="13"/>
    <s v="62"/>
    <x v="21"/>
    <x v="90"/>
    <n v="6193.5833333333303"/>
    <n v="427777302"/>
    <n v="263"/>
  </r>
  <r>
    <n v="2022"/>
    <x v="3"/>
    <x v="1"/>
    <s v="62"/>
    <x v="21"/>
    <x v="72"/>
    <n v="840.58333333333303"/>
    <n v="67754878"/>
    <n v="1"/>
  </r>
  <r>
    <n v="2022"/>
    <x v="1"/>
    <x v="1"/>
    <s v="56"/>
    <x v="53"/>
    <x v="78"/>
    <n v="144.75"/>
    <n v="9389990"/>
    <n v="2"/>
  </r>
  <r>
    <n v="2022"/>
    <x v="0"/>
    <x v="8"/>
    <s v="53"/>
    <x v="17"/>
    <x v="91"/>
    <n v="1587.75"/>
    <n v="82629143"/>
    <n v="170"/>
  </r>
  <r>
    <n v="2022"/>
    <x v="0"/>
    <x v="0"/>
    <s v="31-33"/>
    <x v="8"/>
    <x v="92"/>
    <n v="1626.1666666666699"/>
    <n v="87309946"/>
    <n v="41"/>
  </r>
  <r>
    <n v="2022"/>
    <x v="1"/>
    <x v="1"/>
    <s v="71"/>
    <x v="56"/>
    <x v="93"/>
    <n v="1543.4166666666699"/>
    <n v="33074722"/>
    <n v="36"/>
  </r>
  <r>
    <n v="2022"/>
    <x v="0"/>
    <x v="0"/>
    <s v="31-33"/>
    <x v="7"/>
    <x v="94"/>
    <n v="49.5"/>
    <n v="2213687"/>
    <n v="5"/>
  </r>
  <r>
    <n v="2022"/>
    <x v="0"/>
    <x v="0"/>
    <s v="31-33"/>
    <x v="27"/>
    <x v="95"/>
    <n v="376"/>
    <n v="24296672"/>
    <n v="12"/>
  </r>
  <r>
    <n v="2022"/>
    <x v="0"/>
    <x v="0"/>
    <s v="31-33"/>
    <x v="42"/>
    <x v="96"/>
    <n v="57.0833333333333"/>
    <n v="3332616"/>
    <n v="10"/>
  </r>
  <r>
    <n v="2022"/>
    <x v="0"/>
    <x v="2"/>
    <s v="48-49"/>
    <x v="44"/>
    <x v="97"/>
    <n v="2552.6666666666702"/>
    <n v="110889976"/>
    <n v="99"/>
  </r>
  <r>
    <n v="2022"/>
    <x v="0"/>
    <x v="2"/>
    <s v="48-49"/>
    <x v="50"/>
    <x v="98"/>
    <n v="6915.8333333333303"/>
    <n v="292630427"/>
    <n v="91"/>
  </r>
  <r>
    <n v="2022"/>
    <x v="0"/>
    <x v="17"/>
    <s v="56"/>
    <x v="53"/>
    <x v="99"/>
    <n v="7231.8333333333303"/>
    <n v="663719856"/>
    <n v="1354"/>
  </r>
  <r>
    <n v="2022"/>
    <x v="0"/>
    <x v="6"/>
    <s v="44-45"/>
    <x v="11"/>
    <x v="100"/>
    <n v="1558.5"/>
    <n v="35447470"/>
    <n v="149"/>
  </r>
  <r>
    <n v="2022"/>
    <x v="0"/>
    <x v="13"/>
    <s v="62"/>
    <x v="21"/>
    <x v="101"/>
    <n v="3002.8333333333298"/>
    <n v="174158797"/>
    <n v="204"/>
  </r>
  <r>
    <n v="2022"/>
    <x v="0"/>
    <x v="12"/>
    <s v="23"/>
    <x v="49"/>
    <x v="102"/>
    <n v="4650.5833333333303"/>
    <n v="403153436"/>
    <n v="133"/>
  </r>
  <r>
    <n v="2022"/>
    <x v="1"/>
    <x v="1"/>
    <s v="48-49"/>
    <x v="57"/>
    <x v="103"/>
    <n v="91.1666666666667"/>
    <n v="5546814"/>
    <n v="4"/>
  </r>
  <r>
    <n v="2022"/>
    <x v="1"/>
    <x v="1"/>
    <s v="62"/>
    <x v="21"/>
    <x v="90"/>
    <n v="18.25"/>
    <n v="1054433"/>
    <n v="1"/>
  </r>
  <r>
    <n v="2022"/>
    <x v="1"/>
    <x v="1"/>
    <s v="71"/>
    <x v="25"/>
    <x v="104"/>
    <n v="5135.5833333333303"/>
    <n v="75485004"/>
    <n v="95"/>
  </r>
  <r>
    <n v="2022"/>
    <x v="1"/>
    <x v="1"/>
    <s v="56"/>
    <x v="58"/>
    <x v="105"/>
    <n v="194.333333333333"/>
    <n v="10662833"/>
    <n v="10"/>
  </r>
  <r>
    <n v="2022"/>
    <x v="2"/>
    <x v="1"/>
    <s v="51"/>
    <x v="54"/>
    <x v="82"/>
    <n v="5.4166666666666696"/>
    <n v="183037"/>
    <n v="2"/>
  </r>
  <r>
    <n v="2022"/>
    <x v="0"/>
    <x v="5"/>
    <s v="61"/>
    <x v="10"/>
    <x v="106"/>
    <n v="2363.6666666666702"/>
    <n v="122468456"/>
    <n v="452"/>
  </r>
  <r>
    <n v="2022"/>
    <x v="0"/>
    <x v="0"/>
    <s v="31-33"/>
    <x v="23"/>
    <x v="107"/>
    <n v="170"/>
    <n v="11097504"/>
    <n v="39"/>
  </r>
  <r>
    <n v="2022"/>
    <x v="0"/>
    <x v="2"/>
    <s v="48-49"/>
    <x v="59"/>
    <x v="108"/>
    <n v="365.25"/>
    <n v="16173015"/>
    <n v="12"/>
  </r>
  <r>
    <n v="2022"/>
    <x v="0"/>
    <x v="10"/>
    <s v="51"/>
    <x v="60"/>
    <x v="109"/>
    <n v="4753.1666666666697"/>
    <n v="363500478"/>
    <n v="437"/>
  </r>
  <r>
    <n v="2022"/>
    <x v="2"/>
    <x v="1"/>
    <s v="61"/>
    <x v="10"/>
    <x v="37"/>
    <n v="3.0833333333333299"/>
    <n v="125134"/>
    <n v="2"/>
  </r>
  <r>
    <n v="2022"/>
    <x v="2"/>
    <x v="1"/>
    <s v="62"/>
    <x v="35"/>
    <x v="44"/>
    <n v="3147.4166666666702"/>
    <n v="302354807"/>
    <n v="8"/>
  </r>
  <r>
    <n v="2022"/>
    <x v="0"/>
    <x v="0"/>
    <s v="31-33"/>
    <x v="39"/>
    <x v="110"/>
    <n v="3201"/>
    <n v="182292672"/>
    <n v="104"/>
  </r>
  <r>
    <n v="2022"/>
    <x v="0"/>
    <x v="5"/>
    <s v="61"/>
    <x v="10"/>
    <x v="111"/>
    <n v="1677.5"/>
    <n v="67010414"/>
    <n v="172"/>
  </r>
  <r>
    <n v="2022"/>
    <x v="0"/>
    <x v="0"/>
    <s v="31-33"/>
    <x v="38"/>
    <x v="112"/>
    <n v="8360.9166666666697"/>
    <n v="820739927"/>
    <n v="183"/>
  </r>
  <r>
    <n v="2022"/>
    <x v="0"/>
    <x v="6"/>
    <s v="44-45"/>
    <x v="61"/>
    <x v="113"/>
    <n v="7140.25"/>
    <n v="343039613"/>
    <n v="546"/>
  </r>
  <r>
    <n v="2022"/>
    <x v="0"/>
    <x v="13"/>
    <s v="62"/>
    <x v="1"/>
    <x v="114"/>
    <n v="7641"/>
    <n v="190035677"/>
    <n v="611"/>
  </r>
  <r>
    <n v="2022"/>
    <x v="2"/>
    <x v="1"/>
    <s v="52"/>
    <x v="62"/>
    <x v="115"/>
    <n v="53.0833333333333"/>
    <n v="5063250"/>
    <n v="11"/>
  </r>
  <r>
    <n v="2022"/>
    <x v="3"/>
    <x v="1"/>
    <s v="71"/>
    <x v="56"/>
    <x v="93"/>
    <n v="130.083333333333"/>
    <n v="6034900"/>
    <n v="4"/>
  </r>
  <r>
    <n v="2022"/>
    <x v="0"/>
    <x v="0"/>
    <s v="31-33"/>
    <x v="63"/>
    <x v="116"/>
    <n v="302.58333333333297"/>
    <n v="14804462"/>
    <n v="15"/>
  </r>
  <r>
    <n v="2022"/>
    <x v="0"/>
    <x v="5"/>
    <s v="61"/>
    <x v="10"/>
    <x v="76"/>
    <n v="13599"/>
    <n v="529406623"/>
    <n v="272"/>
  </r>
  <r>
    <n v="2022"/>
    <x v="0"/>
    <x v="2"/>
    <s v="48-49"/>
    <x v="64"/>
    <x v="117"/>
    <n v="101.083333333333"/>
    <n v="12005192"/>
    <n v="9"/>
  </r>
  <r>
    <n v="2022"/>
    <x v="0"/>
    <x v="3"/>
    <s v="54"/>
    <x v="3"/>
    <x v="118"/>
    <n v="12711.333333333299"/>
    <n v="867374923"/>
    <n v="2212"/>
  </r>
  <r>
    <n v="2022"/>
    <x v="0"/>
    <x v="2"/>
    <s v="48-49"/>
    <x v="64"/>
    <x v="119"/>
    <n v="17.75"/>
    <n v="1634763"/>
    <n v="7"/>
  </r>
  <r>
    <n v="2022"/>
    <x v="0"/>
    <x v="12"/>
    <s v="23"/>
    <x v="33"/>
    <x v="120"/>
    <n v="14132.833333333299"/>
    <n v="845514185"/>
    <n v="1527"/>
  </r>
  <r>
    <n v="2022"/>
    <x v="2"/>
    <x v="1"/>
    <s v="54"/>
    <x v="3"/>
    <x v="118"/>
    <n v="2.5833333333333299"/>
    <n v="105059"/>
    <n v="2"/>
  </r>
  <r>
    <n v="2022"/>
    <x v="3"/>
    <x v="1"/>
    <s v="71"/>
    <x v="18"/>
    <x v="121"/>
    <n v="65.3333333333333"/>
    <n v="2331512"/>
    <n v="2"/>
  </r>
  <r>
    <n v="2022"/>
    <x v="1"/>
    <x v="1"/>
    <s v="56"/>
    <x v="53"/>
    <x v="122"/>
    <n v="177"/>
    <n v="4911428"/>
    <n v="8"/>
  </r>
  <r>
    <n v="2022"/>
    <x v="0"/>
    <x v="0"/>
    <s v="31-33"/>
    <x v="65"/>
    <x v="123"/>
    <n v="12917.333333333299"/>
    <n v="968737470"/>
    <n v="269"/>
  </r>
  <r>
    <n v="2022"/>
    <x v="0"/>
    <x v="4"/>
    <s v="42"/>
    <x v="34"/>
    <x v="124"/>
    <n v="3662.9166666666702"/>
    <n v="355358105"/>
    <n v="437"/>
  </r>
  <r>
    <n v="2022"/>
    <x v="0"/>
    <x v="2"/>
    <s v="48-49"/>
    <x v="19"/>
    <x v="125"/>
    <n v="8254.4166666666697"/>
    <n v="728245572"/>
    <n v="38"/>
  </r>
  <r>
    <n v="2022"/>
    <x v="0"/>
    <x v="9"/>
    <s v="71"/>
    <x v="25"/>
    <x v="104"/>
    <n v="18621.166666666701"/>
    <n v="460341367"/>
    <n v="838"/>
  </r>
  <r>
    <n v="2022"/>
    <x v="0"/>
    <x v="13"/>
    <s v="62"/>
    <x v="5"/>
    <x v="85"/>
    <n v="8292.3333333333303"/>
    <n v="346803374"/>
    <n v="131"/>
  </r>
  <r>
    <n v="2022"/>
    <x v="3"/>
    <x v="1"/>
    <s v="52"/>
    <x v="66"/>
    <x v="126"/>
    <n v="457.08333333333297"/>
    <n v="36949535"/>
    <n v="1"/>
  </r>
  <r>
    <n v="2022"/>
    <x v="0"/>
    <x v="16"/>
    <s v="52"/>
    <x v="67"/>
    <x v="127"/>
    <n v="670.58333333333303"/>
    <n v="74923608"/>
    <n v="37"/>
  </r>
  <r>
    <n v="2022"/>
    <x v="2"/>
    <x v="1"/>
    <s v="71"/>
    <x v="56"/>
    <x v="93"/>
    <n v="535.5"/>
    <n v="32713400"/>
    <n v="15"/>
  </r>
  <r>
    <n v="2022"/>
    <x v="3"/>
    <x v="1"/>
    <s v="92"/>
    <x v="55"/>
    <x v="88"/>
    <n v="2011.0833333333301"/>
    <n v="111361312"/>
    <n v="101"/>
  </r>
  <r>
    <n v="2022"/>
    <x v="1"/>
    <x v="1"/>
    <s v="56"/>
    <x v="53"/>
    <x v="99"/>
    <n v="2.75"/>
    <n v="141318"/>
    <n v="2"/>
  </r>
  <r>
    <n v="2022"/>
    <x v="0"/>
    <x v="11"/>
    <s v="72"/>
    <x v="6"/>
    <x v="128"/>
    <n v="67.25"/>
    <n v="1903374"/>
    <n v="10"/>
  </r>
  <r>
    <n v="2022"/>
    <x v="0"/>
    <x v="14"/>
    <s v="21"/>
    <x v="40"/>
    <x v="129"/>
    <n v="1937"/>
    <n v="192407076"/>
    <n v="18"/>
  </r>
  <r>
    <n v="2022"/>
    <x v="0"/>
    <x v="13"/>
    <s v="62"/>
    <x v="1"/>
    <x v="1"/>
    <n v="2258.3333333333298"/>
    <n v="96624652"/>
    <n v="109"/>
  </r>
  <r>
    <n v="2022"/>
    <x v="2"/>
    <x v="1"/>
    <s v="48-49"/>
    <x v="59"/>
    <x v="108"/>
    <n v="5170.1666666666697"/>
    <n v="346507526"/>
    <n v="197"/>
  </r>
  <r>
    <n v="2022"/>
    <x v="1"/>
    <x v="1"/>
    <s v="62"/>
    <x v="1"/>
    <x v="114"/>
    <n v="205.916666666667"/>
    <n v="7177759"/>
    <n v="18"/>
  </r>
  <r>
    <n v="2022"/>
    <x v="0"/>
    <x v="4"/>
    <s v="42"/>
    <x v="68"/>
    <x v="130"/>
    <n v="5904.4166666666697"/>
    <n v="663449782"/>
    <n v="1521"/>
  </r>
  <r>
    <n v="2022"/>
    <x v="0"/>
    <x v="16"/>
    <s v="52"/>
    <x v="69"/>
    <x v="131"/>
    <n v="112.916666666667"/>
    <n v="13805570"/>
    <n v="10"/>
  </r>
  <r>
    <n v="2022"/>
    <x v="0"/>
    <x v="10"/>
    <s v="51"/>
    <x v="60"/>
    <x v="132"/>
    <n v="109.666666666667"/>
    <n v="7798117"/>
    <n v="14"/>
  </r>
  <r>
    <n v="2022"/>
    <x v="0"/>
    <x v="7"/>
    <s v="81"/>
    <x v="16"/>
    <x v="133"/>
    <n v="817.5"/>
    <n v="50532506"/>
    <n v="136"/>
  </r>
  <r>
    <n v="2022"/>
    <x v="0"/>
    <x v="0"/>
    <s v="31-33"/>
    <x v="0"/>
    <x v="134"/>
    <n v="737.66666666666697"/>
    <n v="63927161"/>
    <n v="25"/>
  </r>
  <r>
    <n v="2022"/>
    <x v="0"/>
    <x v="0"/>
    <s v="31-33"/>
    <x v="70"/>
    <x v="135"/>
    <n v="596.5"/>
    <n v="44288699"/>
    <n v="25"/>
  </r>
  <r>
    <n v="2022"/>
    <x v="2"/>
    <x v="1"/>
    <s v="62"/>
    <x v="1"/>
    <x v="136"/>
    <n v="240"/>
    <n v="15105996"/>
    <n v="2"/>
  </r>
  <r>
    <n v="2022"/>
    <x v="0"/>
    <x v="0"/>
    <s v="31-33"/>
    <x v="39"/>
    <x v="137"/>
    <n v="648.91666666666697"/>
    <n v="48328894"/>
    <n v="19"/>
  </r>
  <r>
    <n v="2022"/>
    <x v="0"/>
    <x v="0"/>
    <s v="31-33"/>
    <x v="63"/>
    <x v="138"/>
    <n v="2039.5"/>
    <n v="122865105"/>
    <n v="79"/>
  </r>
  <r>
    <n v="2022"/>
    <x v="0"/>
    <x v="14"/>
    <s v="21"/>
    <x v="40"/>
    <x v="139"/>
    <n v="1121.0833333333301"/>
    <n v="93259537"/>
    <n v="8"/>
  </r>
  <r>
    <n v="2022"/>
    <x v="0"/>
    <x v="6"/>
    <s v="44-45"/>
    <x v="48"/>
    <x v="140"/>
    <n v="1078.1666666666699"/>
    <n v="53597982"/>
    <n v="155"/>
  </r>
  <r>
    <n v="2022"/>
    <x v="1"/>
    <x v="1"/>
    <s v="52"/>
    <x v="62"/>
    <x v="115"/>
    <n v="43.3333333333333"/>
    <n v="3550385"/>
    <n v="1"/>
  </r>
  <r>
    <n v="2022"/>
    <x v="2"/>
    <x v="1"/>
    <s v="62"/>
    <x v="1"/>
    <x v="114"/>
    <n v="90.8333333333333"/>
    <n v="2984698"/>
    <n v="3"/>
  </r>
  <r>
    <n v="2022"/>
    <x v="3"/>
    <x v="1"/>
    <s v="54"/>
    <x v="3"/>
    <x v="53"/>
    <n v="6.4166666666666696"/>
    <n v="775384"/>
    <n v="1"/>
  </r>
  <r>
    <n v="2022"/>
    <x v="0"/>
    <x v="0"/>
    <s v="31-33"/>
    <x v="7"/>
    <x v="141"/>
    <n v="190.083333333333"/>
    <n v="7945423"/>
    <n v="25"/>
  </r>
  <r>
    <n v="2022"/>
    <x v="0"/>
    <x v="4"/>
    <s v="42"/>
    <x v="34"/>
    <x v="142"/>
    <n v="4853.25"/>
    <n v="329386340"/>
    <n v="571"/>
  </r>
  <r>
    <n v="2022"/>
    <x v="0"/>
    <x v="0"/>
    <s v="31-33"/>
    <x v="71"/>
    <x v="143"/>
    <n v="641.58333333333303"/>
    <n v="30646317"/>
    <n v="46"/>
  </r>
  <r>
    <n v="2022"/>
    <x v="0"/>
    <x v="10"/>
    <s v="51"/>
    <x v="72"/>
    <x v="144"/>
    <n v="1337"/>
    <n v="103416600"/>
    <n v="61"/>
  </r>
  <r>
    <n v="2022"/>
    <x v="0"/>
    <x v="0"/>
    <s v="31-33"/>
    <x v="4"/>
    <x v="145"/>
    <n v="2467.5"/>
    <n v="185924374"/>
    <n v="40"/>
  </r>
  <r>
    <n v="2022"/>
    <x v="3"/>
    <x v="1"/>
    <s v="62"/>
    <x v="1"/>
    <x v="146"/>
    <n v="574.16666666666697"/>
    <n v="28769143"/>
    <n v="19"/>
  </r>
  <r>
    <n v="2022"/>
    <x v="2"/>
    <x v="1"/>
    <s v="54"/>
    <x v="3"/>
    <x v="147"/>
    <n v="0.75"/>
    <n v="35607"/>
    <n v="1"/>
  </r>
  <r>
    <n v="2022"/>
    <x v="2"/>
    <x v="1"/>
    <s v="44-45"/>
    <x v="73"/>
    <x v="148"/>
    <n v="146.416666666667"/>
    <n v="5402171"/>
    <n v="1"/>
  </r>
  <r>
    <n v="2022"/>
    <x v="0"/>
    <x v="5"/>
    <s v="61"/>
    <x v="10"/>
    <x v="149"/>
    <n v="2978.25"/>
    <n v="331272933"/>
    <n v="282"/>
  </r>
  <r>
    <n v="2022"/>
    <x v="0"/>
    <x v="0"/>
    <s v="31-33"/>
    <x v="42"/>
    <x v="150"/>
    <n v="176.166666666667"/>
    <n v="8891729"/>
    <n v="17"/>
  </r>
  <r>
    <n v="2022"/>
    <x v="0"/>
    <x v="2"/>
    <s v="48-49"/>
    <x v="26"/>
    <x v="151"/>
    <n v="235"/>
    <n v="7842662"/>
    <n v="43"/>
  </r>
  <r>
    <n v="2022"/>
    <x v="0"/>
    <x v="3"/>
    <s v="54"/>
    <x v="3"/>
    <x v="147"/>
    <n v="4532.6666666666697"/>
    <n v="341917116"/>
    <n v="952"/>
  </r>
  <r>
    <n v="2022"/>
    <x v="0"/>
    <x v="6"/>
    <s v="44-45"/>
    <x v="74"/>
    <x v="152"/>
    <n v="188.583333333333"/>
    <n v="11814938"/>
    <n v="34"/>
  </r>
  <r>
    <n v="2022"/>
    <x v="0"/>
    <x v="9"/>
    <s v="71"/>
    <x v="56"/>
    <x v="93"/>
    <n v="1552.6666666666699"/>
    <n v="46485677"/>
    <n v="42"/>
  </r>
  <r>
    <n v="2022"/>
    <x v="0"/>
    <x v="0"/>
    <s v="31-33"/>
    <x v="42"/>
    <x v="153"/>
    <n v="886.58333333333303"/>
    <n v="44615737"/>
    <n v="61"/>
  </r>
  <r>
    <n v="2022"/>
    <x v="3"/>
    <x v="1"/>
    <s v="92"/>
    <x v="52"/>
    <x v="77"/>
    <n v="2381.4166666666702"/>
    <n v="169685550"/>
    <n v="115"/>
  </r>
  <r>
    <n v="2022"/>
    <x v="0"/>
    <x v="0"/>
    <s v="31-33"/>
    <x v="39"/>
    <x v="154"/>
    <n v="1996.75"/>
    <n v="110661082"/>
    <n v="31"/>
  </r>
  <r>
    <n v="2022"/>
    <x v="0"/>
    <x v="0"/>
    <s v="31-33"/>
    <x v="23"/>
    <x v="155"/>
    <n v="1001.16666666667"/>
    <n v="53221967"/>
    <n v="67"/>
  </r>
  <r>
    <n v="2022"/>
    <x v="0"/>
    <x v="4"/>
    <s v="42"/>
    <x v="34"/>
    <x v="156"/>
    <n v="2563.9166666666702"/>
    <n v="210285017"/>
    <n v="285"/>
  </r>
  <r>
    <n v="2022"/>
    <x v="0"/>
    <x v="0"/>
    <s v="31-33"/>
    <x v="27"/>
    <x v="157"/>
    <n v="826.08333333333303"/>
    <n v="65323211"/>
    <n v="39"/>
  </r>
  <r>
    <n v="2022"/>
    <x v="0"/>
    <x v="2"/>
    <s v="48-49"/>
    <x v="26"/>
    <x v="158"/>
    <n v="230.333333333333"/>
    <n v="16174965"/>
    <n v="10"/>
  </r>
  <r>
    <n v="2022"/>
    <x v="0"/>
    <x v="11"/>
    <s v="72"/>
    <x v="6"/>
    <x v="6"/>
    <n v="910.75"/>
    <n v="25420913"/>
    <n v="101"/>
  </r>
  <r>
    <n v="2022"/>
    <x v="0"/>
    <x v="6"/>
    <s v="44-45"/>
    <x v="75"/>
    <x v="159"/>
    <n v="5518.5"/>
    <n v="136372023"/>
    <n v="97"/>
  </r>
  <r>
    <n v="2022"/>
    <x v="0"/>
    <x v="7"/>
    <s v="81"/>
    <x v="29"/>
    <x v="160"/>
    <n v="2017.5833333333301"/>
    <n v="81265354"/>
    <n v="160"/>
  </r>
  <r>
    <n v="2022"/>
    <x v="0"/>
    <x v="7"/>
    <s v="81"/>
    <x v="16"/>
    <x v="161"/>
    <n v="1205.6666666666699"/>
    <n v="68351789"/>
    <n v="213"/>
  </r>
  <r>
    <n v="2022"/>
    <x v="0"/>
    <x v="15"/>
    <s v="22"/>
    <x v="15"/>
    <x v="162"/>
    <n v="452.83333333333297"/>
    <n v="46025974"/>
    <n v="29"/>
  </r>
  <r>
    <n v="2022"/>
    <x v="2"/>
    <x v="1"/>
    <s v="52"/>
    <x v="45"/>
    <x v="65"/>
    <n v="68.6666666666667"/>
    <n v="8440533"/>
    <n v="1"/>
  </r>
  <r>
    <n v="2022"/>
    <x v="1"/>
    <x v="1"/>
    <s v="62"/>
    <x v="21"/>
    <x v="101"/>
    <n v="422.41666666666703"/>
    <n v="12656936"/>
    <n v="14"/>
  </r>
  <r>
    <n v="2022"/>
    <x v="0"/>
    <x v="0"/>
    <s v="31-33"/>
    <x v="42"/>
    <x v="163"/>
    <n v="2942.0833333333298"/>
    <n v="174756796"/>
    <n v="218"/>
  </r>
  <r>
    <n v="2022"/>
    <x v="0"/>
    <x v="16"/>
    <s v="52"/>
    <x v="66"/>
    <x v="164"/>
    <n v="15.4166666666667"/>
    <n v="1744845"/>
    <n v="10"/>
  </r>
  <r>
    <n v="2022"/>
    <x v="0"/>
    <x v="17"/>
    <s v="56"/>
    <x v="53"/>
    <x v="165"/>
    <n v="23145"/>
    <n v="883809212"/>
    <n v="2944"/>
  </r>
  <r>
    <n v="2022"/>
    <x v="1"/>
    <x v="1"/>
    <s v="62"/>
    <x v="21"/>
    <x v="166"/>
    <n v="14.75"/>
    <n v="1205329"/>
    <n v="2"/>
  </r>
  <r>
    <n v="2022"/>
    <x v="1"/>
    <x v="1"/>
    <s v="62"/>
    <x v="1"/>
    <x v="136"/>
    <n v="10.6666666666667"/>
    <n v="631277"/>
    <n v="1"/>
  </r>
  <r>
    <n v="2022"/>
    <x v="0"/>
    <x v="2"/>
    <s v="48-49"/>
    <x v="76"/>
    <x v="167"/>
    <n v="38.5"/>
    <n v="820795"/>
    <n v="8"/>
  </r>
  <r>
    <n v="2022"/>
    <x v="0"/>
    <x v="6"/>
    <s v="44-45"/>
    <x v="11"/>
    <x v="168"/>
    <n v="1065.0833333333301"/>
    <n v="21719243"/>
    <n v="95"/>
  </r>
  <r>
    <n v="2022"/>
    <x v="0"/>
    <x v="7"/>
    <s v="81"/>
    <x v="29"/>
    <x v="169"/>
    <n v="8269.25"/>
    <n v="246844829"/>
    <n v="1689"/>
  </r>
  <r>
    <n v="2022"/>
    <x v="0"/>
    <x v="16"/>
    <s v="52"/>
    <x v="62"/>
    <x v="170"/>
    <n v="17763.583333333299"/>
    <n v="1354904879"/>
    <n v="1200"/>
  </r>
  <r>
    <n v="2022"/>
    <x v="2"/>
    <x v="1"/>
    <s v="56"/>
    <x v="53"/>
    <x v="122"/>
    <n v="1"/>
    <n v="41538"/>
    <n v="1"/>
  </r>
  <r>
    <n v="2022"/>
    <x v="0"/>
    <x v="8"/>
    <s v="53"/>
    <x v="77"/>
    <x v="171"/>
    <n v="474.66666666666703"/>
    <n v="34980855"/>
    <n v="48"/>
  </r>
  <r>
    <n v="2022"/>
    <x v="0"/>
    <x v="9"/>
    <s v="71"/>
    <x v="18"/>
    <x v="172"/>
    <n v="673.75"/>
    <n v="41392734"/>
    <n v="350"/>
  </r>
  <r>
    <n v="2022"/>
    <x v="0"/>
    <x v="13"/>
    <s v="62"/>
    <x v="35"/>
    <x v="173"/>
    <n v="3756.0833333333298"/>
    <n v="280427586"/>
    <n v="20"/>
  </r>
  <r>
    <n v="2022"/>
    <x v="0"/>
    <x v="0"/>
    <s v="11"/>
    <x v="78"/>
    <x v="174"/>
    <n v="29.6666666666667"/>
    <n v="1210051"/>
    <n v="6"/>
  </r>
  <r>
    <n v="2022"/>
    <x v="0"/>
    <x v="0"/>
    <s v="31-33"/>
    <x v="39"/>
    <x v="175"/>
    <n v="4787.6666666666697"/>
    <n v="268893661"/>
    <n v="43"/>
  </r>
  <r>
    <n v="2022"/>
    <x v="3"/>
    <x v="1"/>
    <s v="52"/>
    <x v="62"/>
    <x v="115"/>
    <n v="107.833333333333"/>
    <n v="8996140"/>
    <n v="1"/>
  </r>
  <r>
    <n v="2022"/>
    <x v="1"/>
    <x v="1"/>
    <s v="81"/>
    <x v="16"/>
    <x v="161"/>
    <n v="29.25"/>
    <n v="1326277"/>
    <n v="1"/>
  </r>
  <r>
    <n v="2022"/>
    <x v="0"/>
    <x v="4"/>
    <s v="42"/>
    <x v="9"/>
    <x v="176"/>
    <n v="3307.0833333333298"/>
    <n v="175108680"/>
    <n v="336"/>
  </r>
  <r>
    <n v="2022"/>
    <x v="0"/>
    <x v="4"/>
    <s v="42"/>
    <x v="9"/>
    <x v="177"/>
    <n v="152.75"/>
    <n v="7529842"/>
    <n v="30"/>
  </r>
  <r>
    <n v="2022"/>
    <x v="0"/>
    <x v="0"/>
    <s v="31-33"/>
    <x v="23"/>
    <x v="178"/>
    <n v="1100.0833333333301"/>
    <n v="97213745"/>
    <n v="28"/>
  </r>
  <r>
    <n v="2022"/>
    <x v="0"/>
    <x v="3"/>
    <s v="54"/>
    <x v="3"/>
    <x v="27"/>
    <n v="37060.833333333299"/>
    <n v="5042431587"/>
    <n v="5019"/>
  </r>
  <r>
    <n v="2022"/>
    <x v="0"/>
    <x v="6"/>
    <s v="44-45"/>
    <x v="36"/>
    <x v="179"/>
    <n v="3523.6666666666702"/>
    <n v="224579737"/>
    <n v="192"/>
  </r>
  <r>
    <n v="2022"/>
    <x v="0"/>
    <x v="6"/>
    <s v="44-45"/>
    <x v="74"/>
    <x v="180"/>
    <n v="10606.833333333299"/>
    <n v="330000055"/>
    <n v="834"/>
  </r>
  <r>
    <n v="2022"/>
    <x v="0"/>
    <x v="13"/>
    <s v="62"/>
    <x v="21"/>
    <x v="181"/>
    <n v="8655.0833333333303"/>
    <n v="397465275"/>
    <n v="467"/>
  </r>
  <r>
    <n v="2022"/>
    <x v="0"/>
    <x v="12"/>
    <s v="23"/>
    <x v="28"/>
    <x v="35"/>
    <n v="17293.833333333299"/>
    <n v="1009245724"/>
    <n v="3359"/>
  </r>
  <r>
    <n v="2022"/>
    <x v="0"/>
    <x v="0"/>
    <s v="31-33"/>
    <x v="43"/>
    <x v="182"/>
    <n v="1640.5"/>
    <n v="134393896"/>
    <n v="42"/>
  </r>
  <r>
    <n v="2022"/>
    <x v="1"/>
    <x v="1"/>
    <s v="48-49"/>
    <x v="26"/>
    <x v="183"/>
    <n v="2982.25"/>
    <n v="178495860"/>
    <n v="11"/>
  </r>
  <r>
    <n v="2022"/>
    <x v="1"/>
    <x v="1"/>
    <s v="48-49"/>
    <x v="26"/>
    <x v="80"/>
    <n v="119.25"/>
    <n v="3527237"/>
    <n v="1"/>
  </r>
  <r>
    <n v="2022"/>
    <x v="3"/>
    <x v="1"/>
    <s v="53"/>
    <x v="24"/>
    <x v="184"/>
    <n v="23.5833333333333"/>
    <n v="537395"/>
    <n v="1"/>
  </r>
  <r>
    <n v="2022"/>
    <x v="0"/>
    <x v="0"/>
    <s v="31-33"/>
    <x v="38"/>
    <x v="185"/>
    <n v="3027.1666666666702"/>
    <n v="268002992"/>
    <n v="84"/>
  </r>
  <r>
    <n v="2022"/>
    <x v="0"/>
    <x v="0"/>
    <s v="31-33"/>
    <x v="13"/>
    <x v="186"/>
    <n v="150.583333333333"/>
    <n v="6080902"/>
    <n v="15"/>
  </r>
  <r>
    <n v="2022"/>
    <x v="0"/>
    <x v="3"/>
    <s v="54"/>
    <x v="3"/>
    <x v="53"/>
    <n v="9665.9166666666697"/>
    <n v="1016685930"/>
    <n v="665"/>
  </r>
  <r>
    <n v="2022"/>
    <x v="0"/>
    <x v="9"/>
    <s v="71"/>
    <x v="18"/>
    <x v="187"/>
    <n v="1210.9166666666699"/>
    <n v="277011154"/>
    <n v="112"/>
  </r>
  <r>
    <n v="2022"/>
    <x v="0"/>
    <x v="13"/>
    <s v="62"/>
    <x v="21"/>
    <x v="188"/>
    <n v="14520.75"/>
    <n v="607860273"/>
    <n v="1813"/>
  </r>
  <r>
    <n v="2022"/>
    <x v="0"/>
    <x v="0"/>
    <s v="31-33"/>
    <x v="27"/>
    <x v="189"/>
    <n v="584.75"/>
    <n v="36136433"/>
    <n v="52"/>
  </r>
  <r>
    <n v="2022"/>
    <x v="0"/>
    <x v="0"/>
    <s v="31-33"/>
    <x v="27"/>
    <x v="190"/>
    <n v="2619.4166666666702"/>
    <n v="199912161"/>
    <n v="86"/>
  </r>
  <r>
    <n v="2022"/>
    <x v="1"/>
    <x v="1"/>
    <s v="23"/>
    <x v="49"/>
    <x v="87"/>
    <n v="4"/>
    <n v="207240"/>
    <n v="1"/>
  </r>
  <r>
    <n v="2022"/>
    <x v="1"/>
    <x v="1"/>
    <s v="62"/>
    <x v="35"/>
    <x v="44"/>
    <n v="1260"/>
    <n v="63978448"/>
    <n v="5"/>
  </r>
  <r>
    <n v="2022"/>
    <x v="1"/>
    <x v="1"/>
    <s v="81"/>
    <x v="16"/>
    <x v="86"/>
    <n v="8.8333333333333304"/>
    <n v="638985"/>
    <n v="1"/>
  </r>
  <r>
    <n v="2022"/>
    <x v="0"/>
    <x v="4"/>
    <s v="42"/>
    <x v="9"/>
    <x v="191"/>
    <n v="7661.25"/>
    <n v="491253756"/>
    <n v="400"/>
  </r>
  <r>
    <n v="2022"/>
    <x v="0"/>
    <x v="16"/>
    <s v="52"/>
    <x v="66"/>
    <x v="192"/>
    <n v="5424.8333333333303"/>
    <n v="721720603"/>
    <n v="361"/>
  </r>
  <r>
    <n v="2022"/>
    <x v="0"/>
    <x v="2"/>
    <s v="48-49"/>
    <x v="44"/>
    <x v="193"/>
    <n v="187.166666666667"/>
    <n v="12971968"/>
    <n v="22"/>
  </r>
  <r>
    <n v="2022"/>
    <x v="0"/>
    <x v="6"/>
    <s v="44-45"/>
    <x v="79"/>
    <x v="194"/>
    <n v="14460.25"/>
    <n v="665898879"/>
    <n v="625"/>
  </r>
  <r>
    <n v="2022"/>
    <x v="0"/>
    <x v="10"/>
    <s v="51"/>
    <x v="60"/>
    <x v="195"/>
    <n v="535.25"/>
    <n v="59005921"/>
    <n v="72"/>
  </r>
  <r>
    <n v="2022"/>
    <x v="1"/>
    <x v="1"/>
    <s v="61"/>
    <x v="10"/>
    <x v="10"/>
    <n v="4.4166666666666696"/>
    <n v="58189"/>
    <n v="3"/>
  </r>
  <r>
    <n v="2022"/>
    <x v="0"/>
    <x v="4"/>
    <s v="42"/>
    <x v="9"/>
    <x v="196"/>
    <n v="1165.9166666666699"/>
    <n v="104859286"/>
    <n v="190"/>
  </r>
  <r>
    <n v="2022"/>
    <x v="0"/>
    <x v="7"/>
    <s v="81"/>
    <x v="12"/>
    <x v="197"/>
    <n v="1192.5833333333301"/>
    <n v="48831632"/>
    <n v="326"/>
  </r>
  <r>
    <n v="2022"/>
    <x v="0"/>
    <x v="13"/>
    <s v="62"/>
    <x v="1"/>
    <x v="146"/>
    <n v="16508.583333333299"/>
    <n v="509191983"/>
    <n v="3418"/>
  </r>
  <r>
    <n v="2022"/>
    <x v="0"/>
    <x v="0"/>
    <s v="31-33"/>
    <x v="71"/>
    <x v="198"/>
    <n v="231.166666666667"/>
    <n v="8433338"/>
    <n v="27"/>
  </r>
  <r>
    <n v="2022"/>
    <x v="1"/>
    <x v="1"/>
    <s v="48-49"/>
    <x v="19"/>
    <x v="125"/>
    <n v="3.0833333333333299"/>
    <n v="76719"/>
    <n v="1"/>
  </r>
  <r>
    <n v="2022"/>
    <x v="0"/>
    <x v="0"/>
    <s v="31-33"/>
    <x v="8"/>
    <x v="199"/>
    <n v="426.08333333333297"/>
    <n v="29043272"/>
    <n v="4"/>
  </r>
  <r>
    <n v="2022"/>
    <x v="0"/>
    <x v="2"/>
    <s v="48-49"/>
    <x v="64"/>
    <x v="200"/>
    <n v="189.25"/>
    <n v="23654162"/>
    <n v="21"/>
  </r>
  <r>
    <n v="2022"/>
    <x v="0"/>
    <x v="6"/>
    <s v="44-45"/>
    <x v="79"/>
    <x v="201"/>
    <n v="2229.3333333333298"/>
    <n v="65308099"/>
    <n v="159"/>
  </r>
  <r>
    <n v="2022"/>
    <x v="0"/>
    <x v="9"/>
    <s v="71"/>
    <x v="25"/>
    <x v="202"/>
    <n v="0"/>
    <n v="0"/>
    <n v="0"/>
  </r>
  <r>
    <n v="2022"/>
    <x v="0"/>
    <x v="11"/>
    <s v="72"/>
    <x v="32"/>
    <x v="203"/>
    <n v="4689.1666666666697"/>
    <n v="133744609"/>
    <n v="389"/>
  </r>
  <r>
    <n v="2022"/>
    <x v="0"/>
    <x v="7"/>
    <s v="99"/>
    <x v="80"/>
    <x v="204"/>
    <n v="85.3333333333333"/>
    <n v="10859663"/>
    <n v="123"/>
  </r>
  <r>
    <n v="2022"/>
    <x v="0"/>
    <x v="4"/>
    <s v="42"/>
    <x v="34"/>
    <x v="205"/>
    <n v="3848.5833333333298"/>
    <n v="300751464"/>
    <n v="297"/>
  </r>
  <r>
    <n v="2022"/>
    <x v="0"/>
    <x v="17"/>
    <s v="56"/>
    <x v="58"/>
    <x v="105"/>
    <n v="1758.8333333333301"/>
    <n v="107465899"/>
    <n v="137"/>
  </r>
  <r>
    <n v="2022"/>
    <x v="0"/>
    <x v="13"/>
    <s v="62"/>
    <x v="35"/>
    <x v="206"/>
    <n v="768.08333333333303"/>
    <n v="44615245"/>
    <n v="18"/>
  </r>
  <r>
    <n v="2022"/>
    <x v="3"/>
    <x v="1"/>
    <s v="48-49"/>
    <x v="76"/>
    <x v="207"/>
    <n v="75.5"/>
    <n v="1102823"/>
    <n v="1"/>
  </r>
  <r>
    <n v="2022"/>
    <x v="2"/>
    <x v="1"/>
    <s v="54"/>
    <x v="3"/>
    <x v="208"/>
    <n v="92.4166666666667"/>
    <n v="10295776"/>
    <n v="1"/>
  </r>
  <r>
    <n v="2022"/>
    <x v="0"/>
    <x v="4"/>
    <s v="42"/>
    <x v="34"/>
    <x v="209"/>
    <n v="3548.0833333333298"/>
    <n v="262005889"/>
    <n v="316"/>
  </r>
  <r>
    <n v="2022"/>
    <x v="0"/>
    <x v="8"/>
    <s v="53"/>
    <x v="17"/>
    <x v="210"/>
    <n v="1514.75"/>
    <n v="60197736"/>
    <n v="184"/>
  </r>
  <r>
    <n v="2022"/>
    <x v="0"/>
    <x v="11"/>
    <s v="72"/>
    <x v="32"/>
    <x v="41"/>
    <n v="105424.25"/>
    <n v="2252822406"/>
    <n v="5073"/>
  </r>
  <r>
    <n v="2022"/>
    <x v="0"/>
    <x v="13"/>
    <s v="62"/>
    <x v="1"/>
    <x v="136"/>
    <n v="3190.3333333333298"/>
    <n v="65258091"/>
    <n v="62"/>
  </r>
  <r>
    <n v="2022"/>
    <x v="0"/>
    <x v="0"/>
    <s v="31-33"/>
    <x v="41"/>
    <x v="211"/>
    <n v="54.6666666666667"/>
    <n v="1993302"/>
    <n v="12"/>
  </r>
  <r>
    <n v="2022"/>
    <x v="3"/>
    <x v="1"/>
    <s v="61"/>
    <x v="10"/>
    <x v="76"/>
    <n v="500.66666666666703"/>
    <n v="26523561"/>
    <n v="3"/>
  </r>
  <r>
    <n v="2022"/>
    <x v="1"/>
    <x v="1"/>
    <s v="61"/>
    <x v="10"/>
    <x v="111"/>
    <n v="671.33333333333303"/>
    <n v="23258918"/>
    <n v="8"/>
  </r>
  <r>
    <n v="2022"/>
    <x v="2"/>
    <x v="1"/>
    <s v="62"/>
    <x v="21"/>
    <x v="72"/>
    <n v="39.4166666666667"/>
    <n v="2968551"/>
    <n v="1"/>
  </r>
  <r>
    <n v="2022"/>
    <x v="0"/>
    <x v="16"/>
    <s v="52"/>
    <x v="45"/>
    <x v="71"/>
    <n v="14347.083333333299"/>
    <n v="1160050402"/>
    <n v="2114"/>
  </r>
  <r>
    <n v="2022"/>
    <x v="0"/>
    <x v="0"/>
    <s v="31-33"/>
    <x v="39"/>
    <x v="212"/>
    <n v="1376.3333333333301"/>
    <n v="86048462"/>
    <n v="35"/>
  </r>
  <r>
    <n v="2022"/>
    <x v="0"/>
    <x v="0"/>
    <s v="31-33"/>
    <x v="42"/>
    <x v="213"/>
    <n v="748.41666666666697"/>
    <n v="48356208"/>
    <n v="20"/>
  </r>
  <r>
    <n v="2022"/>
    <x v="0"/>
    <x v="17"/>
    <s v="56"/>
    <x v="53"/>
    <x v="214"/>
    <n v="12797.333333333299"/>
    <n v="750442675"/>
    <n v="787"/>
  </r>
  <r>
    <n v="2022"/>
    <x v="0"/>
    <x v="10"/>
    <s v="51"/>
    <x v="81"/>
    <x v="215"/>
    <n v="18062.333333333299"/>
    <n v="2642149392"/>
    <n v="1934"/>
  </r>
  <r>
    <n v="2022"/>
    <x v="0"/>
    <x v="0"/>
    <s v="31-33"/>
    <x v="39"/>
    <x v="216"/>
    <n v="3928.5"/>
    <n v="232023701"/>
    <n v="44"/>
  </r>
  <r>
    <n v="2022"/>
    <x v="0"/>
    <x v="0"/>
    <s v="31-33"/>
    <x v="82"/>
    <x v="217"/>
    <n v="587.25"/>
    <n v="74369876"/>
    <n v="16"/>
  </r>
  <r>
    <n v="2022"/>
    <x v="0"/>
    <x v="0"/>
    <s v="31-33"/>
    <x v="38"/>
    <x v="218"/>
    <n v="552.25"/>
    <n v="59023389"/>
    <n v="43"/>
  </r>
  <r>
    <n v="2022"/>
    <x v="3"/>
    <x v="1"/>
    <s v="62"/>
    <x v="5"/>
    <x v="5"/>
    <n v="562.83333333333303"/>
    <n v="26164705"/>
    <n v="1"/>
  </r>
  <r>
    <n v="2022"/>
    <x v="1"/>
    <x v="1"/>
    <s v="92"/>
    <x v="30"/>
    <x v="39"/>
    <n v="12399.75"/>
    <n v="746265978"/>
    <n v="313"/>
  </r>
  <r>
    <n v="2022"/>
    <x v="0"/>
    <x v="6"/>
    <s v="44-45"/>
    <x v="73"/>
    <x v="148"/>
    <n v="30416.583333333299"/>
    <n v="944532423"/>
    <n v="666"/>
  </r>
  <r>
    <n v="2022"/>
    <x v="0"/>
    <x v="7"/>
    <s v="81"/>
    <x v="16"/>
    <x v="219"/>
    <n v="6317.1666666666697"/>
    <n v="200035954"/>
    <n v="232"/>
  </r>
  <r>
    <n v="2022"/>
    <x v="0"/>
    <x v="0"/>
    <s v="31-33"/>
    <x v="83"/>
    <x v="220"/>
    <n v="7.0833333333333304"/>
    <n v="341128"/>
    <n v="2"/>
  </r>
  <r>
    <n v="2022"/>
    <x v="0"/>
    <x v="0"/>
    <s v="31-33"/>
    <x v="23"/>
    <x v="221"/>
    <n v="264.91666666666703"/>
    <n v="18157778"/>
    <n v="29"/>
  </r>
  <r>
    <n v="2022"/>
    <x v="3"/>
    <x v="1"/>
    <s v="72"/>
    <x v="32"/>
    <x v="203"/>
    <n v="20.75"/>
    <n v="338570"/>
    <n v="1"/>
  </r>
  <r>
    <n v="2022"/>
    <x v="1"/>
    <x v="1"/>
    <s v="81"/>
    <x v="29"/>
    <x v="222"/>
    <n v="201.416666666667"/>
    <n v="8070364"/>
    <n v="33"/>
  </r>
  <r>
    <n v="2022"/>
    <x v="1"/>
    <x v="1"/>
    <s v="51"/>
    <x v="54"/>
    <x v="82"/>
    <n v="1380.4166666666699"/>
    <n v="41988179"/>
    <n v="68"/>
  </r>
  <r>
    <n v="2022"/>
    <x v="0"/>
    <x v="0"/>
    <s v="31-33"/>
    <x v="65"/>
    <x v="223"/>
    <n v="8423.3333333333303"/>
    <n v="478343712"/>
    <n v="357"/>
  </r>
  <r>
    <n v="2022"/>
    <x v="0"/>
    <x v="17"/>
    <s v="56"/>
    <x v="53"/>
    <x v="122"/>
    <n v="5126.1666666666697"/>
    <n v="260523378"/>
    <n v="294"/>
  </r>
  <r>
    <n v="2022"/>
    <x v="0"/>
    <x v="7"/>
    <s v="81"/>
    <x v="29"/>
    <x v="38"/>
    <n v="3665.75"/>
    <n v="120156904"/>
    <n v="593"/>
  </r>
  <r>
    <n v="2022"/>
    <x v="3"/>
    <x v="1"/>
    <s v="44-45"/>
    <x v="84"/>
    <x v="224"/>
    <n v="520.58333333333303"/>
    <n v="11865774"/>
    <n v="50"/>
  </r>
  <r>
    <n v="2022"/>
    <x v="1"/>
    <x v="1"/>
    <s v="61"/>
    <x v="10"/>
    <x v="66"/>
    <n v="44.25"/>
    <n v="1909853"/>
    <n v="25"/>
  </r>
  <r>
    <n v="2022"/>
    <x v="3"/>
    <x v="1"/>
    <s v="62"/>
    <x v="21"/>
    <x v="166"/>
    <n v="694.5"/>
    <n v="56505283"/>
    <n v="8"/>
  </r>
  <r>
    <n v="2022"/>
    <x v="1"/>
    <x v="1"/>
    <s v="48-49"/>
    <x v="44"/>
    <x v="97"/>
    <n v="580.83333333333303"/>
    <n v="44382037"/>
    <n v="25"/>
  </r>
  <r>
    <n v="2022"/>
    <x v="1"/>
    <x v="1"/>
    <s v="71"/>
    <x v="18"/>
    <x v="121"/>
    <n v="72.1666666666667"/>
    <n v="2534786"/>
    <n v="6"/>
  </r>
  <r>
    <n v="2022"/>
    <x v="1"/>
    <x v="1"/>
    <s v="72"/>
    <x v="32"/>
    <x v="41"/>
    <n v="403.5"/>
    <n v="8670809"/>
    <n v="3"/>
  </r>
  <r>
    <n v="2022"/>
    <x v="0"/>
    <x v="0"/>
    <s v="31-33"/>
    <x v="63"/>
    <x v="225"/>
    <n v="2969.5833333333298"/>
    <n v="209028299"/>
    <n v="91"/>
  </r>
  <r>
    <n v="2022"/>
    <x v="0"/>
    <x v="8"/>
    <s v="53"/>
    <x v="24"/>
    <x v="36"/>
    <n v="9397.8333333333303"/>
    <n v="629300177"/>
    <n v="2331"/>
  </r>
  <r>
    <n v="2022"/>
    <x v="0"/>
    <x v="17"/>
    <s v="56"/>
    <x v="58"/>
    <x v="226"/>
    <n v="1115.9166666666699"/>
    <n v="67253989"/>
    <n v="128"/>
  </r>
  <r>
    <n v="2022"/>
    <x v="0"/>
    <x v="14"/>
    <s v="21"/>
    <x v="85"/>
    <x v="227"/>
    <n v="3796.8333333333298"/>
    <n v="345705286"/>
    <n v="361"/>
  </r>
  <r>
    <n v="2022"/>
    <x v="0"/>
    <x v="2"/>
    <s v="48-49"/>
    <x v="26"/>
    <x v="183"/>
    <n v="27.25"/>
    <n v="1888383"/>
    <n v="4"/>
  </r>
  <r>
    <n v="2022"/>
    <x v="0"/>
    <x v="2"/>
    <s v="48-49"/>
    <x v="76"/>
    <x v="228"/>
    <n v="3.0833333333333299"/>
    <n v="57165"/>
    <n v="2"/>
  </r>
  <r>
    <n v="2022"/>
    <x v="1"/>
    <x v="1"/>
    <s v="44-45"/>
    <x v="84"/>
    <x v="229"/>
    <n v="15.9166666666667"/>
    <n v="375605"/>
    <n v="1"/>
  </r>
  <r>
    <n v="2022"/>
    <x v="1"/>
    <x v="1"/>
    <s v="61"/>
    <x v="10"/>
    <x v="149"/>
    <n v="10"/>
    <n v="698504"/>
    <n v="1"/>
  </r>
  <r>
    <n v="2022"/>
    <x v="1"/>
    <x v="1"/>
    <s v="54"/>
    <x v="3"/>
    <x v="147"/>
    <n v="4"/>
    <n v="409844"/>
    <n v="1"/>
  </r>
  <r>
    <n v="2022"/>
    <x v="2"/>
    <x v="1"/>
    <s v="44-45"/>
    <x v="86"/>
    <x v="113"/>
    <n v="6.6666666666666696"/>
    <n v="115547"/>
    <n v="1"/>
  </r>
  <r>
    <n v="2022"/>
    <x v="0"/>
    <x v="16"/>
    <s v="52"/>
    <x v="67"/>
    <x v="230"/>
    <n v="429.83333333333297"/>
    <n v="63482581"/>
    <n v="109"/>
  </r>
  <r>
    <n v="2022"/>
    <x v="0"/>
    <x v="8"/>
    <s v="53"/>
    <x v="17"/>
    <x v="231"/>
    <n v="1746.75"/>
    <n v="155446535"/>
    <n v="237"/>
  </r>
  <r>
    <n v="2022"/>
    <x v="0"/>
    <x v="3"/>
    <s v="54"/>
    <x v="3"/>
    <x v="208"/>
    <n v="13400"/>
    <n v="949660991"/>
    <n v="2258"/>
  </r>
  <r>
    <n v="2022"/>
    <x v="0"/>
    <x v="7"/>
    <s v="81"/>
    <x v="12"/>
    <x v="232"/>
    <n v="1242.0833333333301"/>
    <n v="81759699"/>
    <n v="216"/>
  </r>
  <r>
    <n v="2022"/>
    <x v="3"/>
    <x v="1"/>
    <s v="62"/>
    <x v="5"/>
    <x v="233"/>
    <n v="100.416666666667"/>
    <n v="4284168"/>
    <n v="1"/>
  </r>
  <r>
    <n v="2022"/>
    <x v="0"/>
    <x v="8"/>
    <s v="53"/>
    <x v="24"/>
    <x v="184"/>
    <n v="4453.4166666666697"/>
    <n v="280663392"/>
    <n v="889"/>
  </r>
  <r>
    <n v="2022"/>
    <x v="0"/>
    <x v="6"/>
    <s v="44-45"/>
    <x v="36"/>
    <x v="234"/>
    <n v="13152.833333333299"/>
    <n v="1017027392"/>
    <n v="510"/>
  </r>
  <r>
    <n v="2022"/>
    <x v="0"/>
    <x v="6"/>
    <s v="44-45"/>
    <x v="61"/>
    <x v="235"/>
    <n v="4424.75"/>
    <n v="264470910"/>
    <n v="512"/>
  </r>
  <r>
    <n v="2022"/>
    <x v="0"/>
    <x v="10"/>
    <s v="51"/>
    <x v="87"/>
    <x v="236"/>
    <n v="7941.6666666666697"/>
    <n v="992609327"/>
    <n v="670"/>
  </r>
  <r>
    <n v="2022"/>
    <x v="2"/>
    <x v="1"/>
    <s v="48-49"/>
    <x v="44"/>
    <x v="97"/>
    <n v="316.33333333333297"/>
    <n v="49664501"/>
    <n v="2"/>
  </r>
  <r>
    <n v="2022"/>
    <x v="3"/>
    <x v="1"/>
    <s v="61"/>
    <x v="10"/>
    <x v="10"/>
    <n v="5011.5"/>
    <n v="170565678"/>
    <n v="20"/>
  </r>
  <r>
    <n v="2022"/>
    <x v="1"/>
    <x v="1"/>
    <s v="61"/>
    <x v="10"/>
    <x v="106"/>
    <n v="1.5"/>
    <n v="49064"/>
    <n v="2"/>
  </r>
  <r>
    <n v="2022"/>
    <x v="3"/>
    <x v="1"/>
    <s v="81"/>
    <x v="16"/>
    <x v="86"/>
    <n v="8.0833333333333304"/>
    <n v="608847"/>
    <n v="1"/>
  </r>
  <r>
    <n v="2022"/>
    <x v="1"/>
    <x v="1"/>
    <s v="92"/>
    <x v="88"/>
    <x v="237"/>
    <n v="512.83333333333303"/>
    <n v="29836067"/>
    <n v="31"/>
  </r>
  <r>
    <n v="2022"/>
    <x v="0"/>
    <x v="16"/>
    <s v="52"/>
    <x v="62"/>
    <x v="238"/>
    <n v="7117.0833333333303"/>
    <n v="694455249"/>
    <n v="690"/>
  </r>
  <r>
    <n v="2022"/>
    <x v="0"/>
    <x v="9"/>
    <s v="71"/>
    <x v="18"/>
    <x v="121"/>
    <n v="2026.1666666666699"/>
    <n v="63429085"/>
    <n v="135"/>
  </r>
  <r>
    <n v="2022"/>
    <x v="0"/>
    <x v="13"/>
    <s v="62"/>
    <x v="5"/>
    <x v="239"/>
    <n v="7883.25"/>
    <n v="209687150"/>
    <n v="214"/>
  </r>
  <r>
    <n v="2022"/>
    <x v="0"/>
    <x v="0"/>
    <s v="31-33"/>
    <x v="82"/>
    <x v="240"/>
    <n v="940.5"/>
    <n v="61583360"/>
    <n v="23"/>
  </r>
  <r>
    <n v="2022"/>
    <x v="2"/>
    <x v="1"/>
    <s v="44-45"/>
    <x v="89"/>
    <x v="11"/>
    <n v="1"/>
    <n v="60719"/>
    <n v="1"/>
  </r>
  <r>
    <n v="2022"/>
    <x v="0"/>
    <x v="0"/>
    <s v="31-33"/>
    <x v="13"/>
    <x v="241"/>
    <n v="1077.4166666666699"/>
    <n v="68750715"/>
    <n v="29"/>
  </r>
  <r>
    <n v="2022"/>
    <x v="0"/>
    <x v="0"/>
    <s v="31-33"/>
    <x v="63"/>
    <x v="242"/>
    <n v="208.083333333333"/>
    <n v="15963131"/>
    <n v="5"/>
  </r>
  <r>
    <n v="2022"/>
    <x v="0"/>
    <x v="0"/>
    <s v="31-33"/>
    <x v="43"/>
    <x v="243"/>
    <n v="349.75"/>
    <n v="34146763"/>
    <n v="26"/>
  </r>
  <r>
    <n v="2022"/>
    <x v="0"/>
    <x v="14"/>
    <s v="21"/>
    <x v="90"/>
    <x v="244"/>
    <n v="893.5"/>
    <n v="109675135"/>
    <n v="65"/>
  </r>
  <r>
    <n v="2022"/>
    <x v="0"/>
    <x v="2"/>
    <s v="48-49"/>
    <x v="91"/>
    <x v="245"/>
    <n v="28.5"/>
    <n v="2027336"/>
    <n v="1"/>
  </r>
  <r>
    <n v="2022"/>
    <x v="0"/>
    <x v="0"/>
    <s v="31-33"/>
    <x v="8"/>
    <x v="246"/>
    <n v="129.083333333333"/>
    <n v="7322821"/>
    <n v="7"/>
  </r>
  <r>
    <n v="2022"/>
    <x v="2"/>
    <x v="1"/>
    <s v="92"/>
    <x v="88"/>
    <x v="237"/>
    <n v="9.75"/>
    <n v="1094491"/>
    <n v="1"/>
  </r>
  <r>
    <n v="2022"/>
    <x v="0"/>
    <x v="2"/>
    <s v="48-49"/>
    <x v="44"/>
    <x v="247"/>
    <n v="29.5833333333333"/>
    <n v="1485087"/>
    <n v="4"/>
  </r>
  <r>
    <n v="2022"/>
    <x v="0"/>
    <x v="11"/>
    <s v="72"/>
    <x v="32"/>
    <x v="248"/>
    <n v="3517.5833333333298"/>
    <n v="94220103"/>
    <n v="210"/>
  </r>
  <r>
    <n v="2022"/>
    <x v="2"/>
    <x v="1"/>
    <s v="92"/>
    <x v="55"/>
    <x v="88"/>
    <n v="2751.8333333333298"/>
    <n v="235551359"/>
    <n v="79"/>
  </r>
  <r>
    <n v="2022"/>
    <x v="0"/>
    <x v="0"/>
    <s v="31-33"/>
    <x v="70"/>
    <x v="249"/>
    <n v="7815.0833333333303"/>
    <n v="465636818"/>
    <n v="168"/>
  </r>
  <r>
    <n v="2022"/>
    <x v="0"/>
    <x v="0"/>
    <s v="31-33"/>
    <x v="14"/>
    <x v="250"/>
    <n v="4297.25"/>
    <n v="215435625"/>
    <n v="305"/>
  </r>
  <r>
    <n v="2022"/>
    <x v="0"/>
    <x v="0"/>
    <s v="31-33"/>
    <x v="82"/>
    <x v="251"/>
    <n v="619.91666666666697"/>
    <n v="41881695"/>
    <n v="3"/>
  </r>
  <r>
    <n v="2022"/>
    <x v="0"/>
    <x v="2"/>
    <s v="48-49"/>
    <x v="76"/>
    <x v="207"/>
    <n v="108.666666666667"/>
    <n v="4198064"/>
    <n v="9"/>
  </r>
  <r>
    <n v="2022"/>
    <x v="0"/>
    <x v="2"/>
    <s v="48-49"/>
    <x v="44"/>
    <x v="252"/>
    <n v="2355.5"/>
    <n v="200367123"/>
    <n v="200"/>
  </r>
  <r>
    <n v="2022"/>
    <x v="0"/>
    <x v="0"/>
    <s v="31-33"/>
    <x v="23"/>
    <x v="253"/>
    <n v="183.833333333333"/>
    <n v="8469719"/>
    <n v="15"/>
  </r>
  <r>
    <n v="2022"/>
    <x v="1"/>
    <x v="1"/>
    <s v="52"/>
    <x v="45"/>
    <x v="65"/>
    <n v="3"/>
    <n v="274555"/>
    <n v="2"/>
  </r>
  <r>
    <n v="2022"/>
    <x v="3"/>
    <x v="1"/>
    <s v="61"/>
    <x v="10"/>
    <x v="66"/>
    <n v="42758.416666666701"/>
    <n v="2585489019"/>
    <n v="23"/>
  </r>
  <r>
    <n v="2022"/>
    <x v="2"/>
    <x v="1"/>
    <s v="62"/>
    <x v="21"/>
    <x v="166"/>
    <n v="112.916666666667"/>
    <n v="10424080"/>
    <n v="3"/>
  </r>
  <r>
    <n v="2022"/>
    <x v="1"/>
    <x v="1"/>
    <s v="62"/>
    <x v="1"/>
    <x v="146"/>
    <n v="465"/>
    <n v="14463627"/>
    <n v="45"/>
  </r>
  <r>
    <n v="2022"/>
    <x v="1"/>
    <x v="1"/>
    <s v="56"/>
    <x v="53"/>
    <x v="165"/>
    <n v="285.41666666666703"/>
    <n v="7553785"/>
    <n v="17"/>
  </r>
  <r>
    <n v="2022"/>
    <x v="0"/>
    <x v="18"/>
    <s v="55"/>
    <x v="92"/>
    <x v="254"/>
    <n v="21841.333333333299"/>
    <n v="2220196103"/>
    <n v="1235"/>
  </r>
  <r>
    <n v="2022"/>
    <x v="0"/>
    <x v="7"/>
    <s v="81"/>
    <x v="16"/>
    <x v="16"/>
    <n v="2322.4166666666702"/>
    <n v="153471297"/>
    <n v="465"/>
  </r>
  <r>
    <n v="2022"/>
    <x v="0"/>
    <x v="13"/>
    <s v="62"/>
    <x v="21"/>
    <x v="72"/>
    <n v="5694.8333333333303"/>
    <n v="303235258"/>
    <n v="452"/>
  </r>
  <r>
    <n v="2022"/>
    <x v="3"/>
    <x v="1"/>
    <s v="61"/>
    <x v="10"/>
    <x v="111"/>
    <n v="904.75"/>
    <n v="38536140"/>
    <n v="4"/>
  </r>
  <r>
    <n v="2022"/>
    <x v="0"/>
    <x v="6"/>
    <s v="44-45"/>
    <x v="11"/>
    <x v="255"/>
    <n v="903.83333333333303"/>
    <n v="19858204"/>
    <n v="114"/>
  </r>
  <r>
    <n v="2022"/>
    <x v="0"/>
    <x v="0"/>
    <s v="31-33"/>
    <x v="63"/>
    <x v="256"/>
    <n v="344.83333333333297"/>
    <n v="19125371"/>
    <n v="18"/>
  </r>
  <r>
    <n v="2022"/>
    <x v="1"/>
    <x v="1"/>
    <s v="92"/>
    <x v="52"/>
    <x v="77"/>
    <n v="19802.75"/>
    <n v="916203100"/>
    <n v="468"/>
  </r>
  <r>
    <n v="2022"/>
    <x v="0"/>
    <x v="16"/>
    <s v="52"/>
    <x v="62"/>
    <x v="115"/>
    <n v="16860.333333333299"/>
    <n v="1627366844"/>
    <n v="921"/>
  </r>
  <r>
    <n v="2022"/>
    <x v="0"/>
    <x v="6"/>
    <s v="44-45"/>
    <x v="84"/>
    <x v="257"/>
    <n v="2963.1666666666702"/>
    <n v="72054093"/>
    <n v="277"/>
  </r>
  <r>
    <n v="2022"/>
    <x v="0"/>
    <x v="0"/>
    <s v="31-33"/>
    <x v="82"/>
    <x v="258"/>
    <n v="240.5"/>
    <n v="13846938"/>
    <n v="18"/>
  </r>
  <r>
    <n v="2022"/>
    <x v="0"/>
    <x v="17"/>
    <s v="56"/>
    <x v="53"/>
    <x v="78"/>
    <n v="1031.4166666666699"/>
    <n v="45413657"/>
    <n v="99"/>
  </r>
  <r>
    <n v="2022"/>
    <x v="0"/>
    <x v="13"/>
    <s v="62"/>
    <x v="21"/>
    <x v="166"/>
    <n v="25641.666666666701"/>
    <n v="2079968535"/>
    <n v="2181"/>
  </r>
  <r>
    <n v="2022"/>
    <x v="0"/>
    <x v="12"/>
    <s v="23"/>
    <x v="28"/>
    <x v="259"/>
    <n v="10780.916666666701"/>
    <n v="867675191"/>
    <n v="746"/>
  </r>
  <r>
    <n v="2022"/>
    <x v="3"/>
    <x v="1"/>
    <s v="62"/>
    <x v="21"/>
    <x v="25"/>
    <n v="10.5833333333333"/>
    <n v="401022"/>
    <n v="1"/>
  </r>
  <r>
    <n v="2022"/>
    <x v="3"/>
    <x v="1"/>
    <s v="62"/>
    <x v="1"/>
    <x v="136"/>
    <n v="252"/>
    <n v="12741493"/>
    <n v="10"/>
  </r>
  <r>
    <n v="2022"/>
    <x v="3"/>
    <x v="1"/>
    <s v="92"/>
    <x v="31"/>
    <x v="40"/>
    <n v="4339.75"/>
    <n v="226139243"/>
    <n v="196"/>
  </r>
  <r>
    <n v="2022"/>
    <x v="0"/>
    <x v="5"/>
    <s v="61"/>
    <x v="10"/>
    <x v="37"/>
    <n v="7313.1666666666697"/>
    <n v="136651972"/>
    <n v="841"/>
  </r>
  <r>
    <n v="2022"/>
    <x v="0"/>
    <x v="2"/>
    <s v="48-49"/>
    <x v="57"/>
    <x v="103"/>
    <n v="13315.5"/>
    <n v="700936592"/>
    <n v="263"/>
  </r>
  <r>
    <n v="2022"/>
    <x v="0"/>
    <x v="10"/>
    <s v="51"/>
    <x v="72"/>
    <x v="260"/>
    <n v="908.33333333333303"/>
    <n v="80025384"/>
    <n v="204"/>
  </r>
  <r>
    <n v="2022"/>
    <x v="0"/>
    <x v="13"/>
    <s v="62"/>
    <x v="5"/>
    <x v="233"/>
    <n v="2280.1666666666702"/>
    <n v="121247542"/>
    <n v="46"/>
  </r>
  <r>
    <n v="2022"/>
    <x v="0"/>
    <x v="0"/>
    <s v="31-33"/>
    <x v="39"/>
    <x v="261"/>
    <n v="1042.8333333333301"/>
    <n v="46388142"/>
    <n v="55"/>
  </r>
  <r>
    <n v="2022"/>
    <x v="2"/>
    <x v="1"/>
    <s v="62"/>
    <x v="1"/>
    <x v="146"/>
    <n v="1.5833333333333299"/>
    <n v="103542"/>
    <n v="2"/>
  </r>
  <r>
    <n v="2022"/>
    <x v="0"/>
    <x v="0"/>
    <s v="31-33"/>
    <x v="83"/>
    <x v="262"/>
    <n v="1710.6666666666699"/>
    <n v="87192512"/>
    <n v="96"/>
  </r>
  <r>
    <n v="2022"/>
    <x v="0"/>
    <x v="4"/>
    <s v="42"/>
    <x v="34"/>
    <x v="263"/>
    <n v="6470.0833333333303"/>
    <n v="689049902"/>
    <n v="918"/>
  </r>
  <r>
    <n v="2022"/>
    <x v="0"/>
    <x v="17"/>
    <s v="56"/>
    <x v="58"/>
    <x v="264"/>
    <n v="981.83333333333303"/>
    <n v="75046577"/>
    <n v="47"/>
  </r>
  <r>
    <n v="2022"/>
    <x v="0"/>
    <x v="6"/>
    <s v="44-45"/>
    <x v="36"/>
    <x v="46"/>
    <n v="7857"/>
    <n v="370847764"/>
    <n v="685"/>
  </r>
  <r>
    <n v="2022"/>
    <x v="0"/>
    <x v="6"/>
    <s v="44-45"/>
    <x v="48"/>
    <x v="265"/>
    <n v="10032.583333333299"/>
    <n v="317351614"/>
    <n v="900"/>
  </r>
  <r>
    <n v="2022"/>
    <x v="0"/>
    <x v="0"/>
    <s v="31-33"/>
    <x v="27"/>
    <x v="266"/>
    <n v="661.66666666666697"/>
    <n v="38980403"/>
    <n v="55"/>
  </r>
  <r>
    <n v="2022"/>
    <x v="1"/>
    <x v="1"/>
    <s v="54"/>
    <x v="3"/>
    <x v="3"/>
    <n v="3"/>
    <n v="289996"/>
    <n v="1"/>
  </r>
  <r>
    <n v="2022"/>
    <x v="2"/>
    <x v="1"/>
    <s v="54"/>
    <x v="3"/>
    <x v="267"/>
    <n v="56.75"/>
    <n v="4567325"/>
    <n v="3"/>
  </r>
  <r>
    <n v="2022"/>
    <x v="1"/>
    <x v="1"/>
    <s v="56"/>
    <x v="58"/>
    <x v="264"/>
    <n v="329.91666666666703"/>
    <n v="17247433"/>
    <n v="17"/>
  </r>
  <r>
    <n v="2022"/>
    <x v="0"/>
    <x v="4"/>
    <s v="42"/>
    <x v="9"/>
    <x v="268"/>
    <n v="3626.0833333333298"/>
    <n v="439843698"/>
    <n v="314"/>
  </r>
  <r>
    <n v="2022"/>
    <x v="0"/>
    <x v="2"/>
    <s v="48-49"/>
    <x v="47"/>
    <x v="269"/>
    <n v="13623.333333333299"/>
    <n v="849674442"/>
    <n v="1297"/>
  </r>
  <r>
    <n v="2022"/>
    <x v="0"/>
    <x v="6"/>
    <s v="44-45"/>
    <x v="84"/>
    <x v="224"/>
    <n v="51.75"/>
    <n v="933294"/>
    <n v="19"/>
  </r>
  <r>
    <n v="2022"/>
    <x v="0"/>
    <x v="2"/>
    <s v="48-49"/>
    <x v="26"/>
    <x v="270"/>
    <n v="905.66666666666697"/>
    <n v="31294911"/>
    <n v="61"/>
  </r>
  <r>
    <n v="2022"/>
    <x v="1"/>
    <x v="1"/>
    <s v="23"/>
    <x v="49"/>
    <x v="102"/>
    <n v="1203.5833333333301"/>
    <n v="68991719"/>
    <n v="65"/>
  </r>
  <r>
    <n v="2022"/>
    <x v="3"/>
    <x v="1"/>
    <s v="92"/>
    <x v="37"/>
    <x v="47"/>
    <n v="5371.5833333333303"/>
    <n v="294548447"/>
    <n v="114"/>
  </r>
  <r>
    <n v="2022"/>
    <x v="0"/>
    <x v="0"/>
    <s v="31-33"/>
    <x v="82"/>
    <x v="271"/>
    <n v="1520.1666666666699"/>
    <n v="135515838"/>
    <n v="21"/>
  </r>
  <r>
    <n v="2022"/>
    <x v="0"/>
    <x v="16"/>
    <s v="52"/>
    <x v="66"/>
    <x v="126"/>
    <n v="4465.75"/>
    <n v="704419487"/>
    <n v="1293"/>
  </r>
  <r>
    <n v="2022"/>
    <x v="0"/>
    <x v="0"/>
    <s v="31-33"/>
    <x v="39"/>
    <x v="272"/>
    <n v="4491.0833333333303"/>
    <n v="177466615"/>
    <n v="183"/>
  </r>
  <r>
    <n v="2022"/>
    <x v="0"/>
    <x v="7"/>
    <s v="81"/>
    <x v="29"/>
    <x v="222"/>
    <n v="1032.25"/>
    <n v="49493980"/>
    <n v="119"/>
  </r>
  <r>
    <n v="2022"/>
    <x v="0"/>
    <x v="0"/>
    <s v="31-33"/>
    <x v="23"/>
    <x v="273"/>
    <n v="8296"/>
    <n v="557192332"/>
    <n v="170"/>
  </r>
  <r>
    <n v="2022"/>
    <x v="2"/>
    <x v="1"/>
    <s v="92"/>
    <x v="93"/>
    <x v="274"/>
    <n v="7.1666666666666696"/>
    <n v="974631"/>
    <n v="1"/>
  </r>
  <r>
    <n v="2022"/>
    <x v="3"/>
    <x v="1"/>
    <s v="54"/>
    <x v="3"/>
    <x v="208"/>
    <n v="1.9166666666666701"/>
    <n v="81370"/>
    <n v="1"/>
  </r>
  <r>
    <n v="2022"/>
    <x v="0"/>
    <x v="0"/>
    <s v="31-33"/>
    <x v="43"/>
    <x v="275"/>
    <n v="213.75"/>
    <n v="11196996"/>
    <n v="5"/>
  </r>
  <r>
    <n v="2022"/>
    <x v="0"/>
    <x v="0"/>
    <s v="31-33"/>
    <x v="94"/>
    <x v="276"/>
    <n v="5306.8333333333303"/>
    <n v="266611493"/>
    <n v="315"/>
  </r>
  <r>
    <n v="2022"/>
    <x v="2"/>
    <x v="1"/>
    <s v="72"/>
    <x v="6"/>
    <x v="34"/>
    <n v="12.5833333333333"/>
    <n v="500093"/>
    <n v="2"/>
  </r>
  <r>
    <n v="2022"/>
    <x v="2"/>
    <x v="1"/>
    <s v="92"/>
    <x v="37"/>
    <x v="47"/>
    <n v="864"/>
    <n v="68310006"/>
    <n v="20"/>
  </r>
  <r>
    <n v="2022"/>
    <x v="2"/>
    <x v="1"/>
    <s v="92"/>
    <x v="31"/>
    <x v="40"/>
    <n v="1452"/>
    <n v="118167477"/>
    <n v="120"/>
  </r>
  <r>
    <n v="2022"/>
    <x v="0"/>
    <x v="0"/>
    <s v="31-33"/>
    <x v="42"/>
    <x v="277"/>
    <n v="104.083333333333"/>
    <n v="5963601"/>
    <n v="17"/>
  </r>
  <r>
    <n v="2022"/>
    <x v="0"/>
    <x v="15"/>
    <s v="22"/>
    <x v="15"/>
    <x v="15"/>
    <n v="2711"/>
    <n v="338260240"/>
    <n v="136"/>
  </r>
  <r>
    <n v="2022"/>
    <x v="0"/>
    <x v="12"/>
    <s v="23"/>
    <x v="33"/>
    <x v="278"/>
    <n v="15983.25"/>
    <n v="780585669"/>
    <n v="2685"/>
  </r>
  <r>
    <n v="2022"/>
    <x v="1"/>
    <x v="1"/>
    <s v="53"/>
    <x v="24"/>
    <x v="184"/>
    <n v="12.1666666666667"/>
    <n v="58706"/>
    <n v="1"/>
  </r>
  <r>
    <n v="2022"/>
    <x v="3"/>
    <x v="1"/>
    <s v="62"/>
    <x v="35"/>
    <x v="206"/>
    <n v="1276.6666666666699"/>
    <n v="88222095"/>
    <n v="2"/>
  </r>
  <r>
    <n v="2022"/>
    <x v="2"/>
    <x v="1"/>
    <s v="71"/>
    <x v="25"/>
    <x v="104"/>
    <n v="63.0833333333333"/>
    <n v="2016916"/>
    <n v="9"/>
  </r>
  <r>
    <n v="2022"/>
    <x v="0"/>
    <x v="0"/>
    <s v="31-33"/>
    <x v="8"/>
    <x v="279"/>
    <n v="23.9166666666667"/>
    <n v="4008694"/>
    <n v="9"/>
  </r>
  <r>
    <n v="2022"/>
    <x v="0"/>
    <x v="2"/>
    <s v="48-49"/>
    <x v="26"/>
    <x v="32"/>
    <n v="192.666666666667"/>
    <n v="5560648"/>
    <n v="7"/>
  </r>
  <r>
    <n v="2022"/>
    <x v="0"/>
    <x v="6"/>
    <s v="44-45"/>
    <x v="84"/>
    <x v="229"/>
    <n v="25126.083333333299"/>
    <n v="736179075"/>
    <n v="596"/>
  </r>
  <r>
    <n v="2022"/>
    <x v="0"/>
    <x v="13"/>
    <s v="62"/>
    <x v="5"/>
    <x v="5"/>
    <n v="10243.25"/>
    <n v="397423960"/>
    <n v="282"/>
  </r>
  <r>
    <n v="2022"/>
    <x v="1"/>
    <x v="1"/>
    <s v="22"/>
    <x v="15"/>
    <x v="52"/>
    <n v="2169"/>
    <n v="148962961"/>
    <n v="126"/>
  </r>
  <r>
    <n v="2022"/>
    <x v="0"/>
    <x v="3"/>
    <s v="54"/>
    <x v="3"/>
    <x v="267"/>
    <n v="18782.416666666701"/>
    <n v="1661551799"/>
    <n v="2262"/>
  </r>
  <r>
    <n v="2022"/>
    <x v="0"/>
    <x v="17"/>
    <s v="56"/>
    <x v="53"/>
    <x v="280"/>
    <n v="7106.25"/>
    <n v="356600224"/>
    <n v="365"/>
  </r>
  <r>
    <n v="2022"/>
    <x v="0"/>
    <x v="10"/>
    <s v="51"/>
    <x v="20"/>
    <x v="281"/>
    <n v="6791.5"/>
    <n v="198249672"/>
    <n v="511"/>
  </r>
  <r>
    <n v="2022"/>
    <x v="2"/>
    <x v="1"/>
    <s v="44-45"/>
    <x v="84"/>
    <x v="229"/>
    <n v="55.5"/>
    <n v="2359755"/>
    <n v="2"/>
  </r>
  <r>
    <n v="2022"/>
    <x v="3"/>
    <x v="1"/>
    <s v="48-49"/>
    <x v="57"/>
    <x v="103"/>
    <n v="40.25"/>
    <n v="1480193"/>
    <n v="2"/>
  </r>
  <r>
    <n v="2022"/>
    <x v="1"/>
    <x v="1"/>
    <s v="54"/>
    <x v="3"/>
    <x v="267"/>
    <n v="28.9166666666667"/>
    <n v="2180106"/>
    <n v="2"/>
  </r>
  <r>
    <n v="2022"/>
    <x v="2"/>
    <x v="1"/>
    <s v="92"/>
    <x v="30"/>
    <x v="39"/>
    <n v="965"/>
    <n v="108360036"/>
    <n v="25"/>
  </r>
  <r>
    <n v="2022"/>
    <x v="2"/>
    <x v="1"/>
    <s v="54"/>
    <x v="3"/>
    <x v="27"/>
    <n v="0.33333333333333298"/>
    <n v="20942"/>
    <n v="1"/>
  </r>
  <r>
    <n v="2022"/>
    <x v="0"/>
    <x v="4"/>
    <s v="42"/>
    <x v="34"/>
    <x v="282"/>
    <n v="1164.8333333333301"/>
    <n v="107763585"/>
    <n v="78"/>
  </r>
  <r>
    <n v="2022"/>
    <x v="0"/>
    <x v="2"/>
    <s v="48-49"/>
    <x v="44"/>
    <x v="283"/>
    <n v="666.58333333333303"/>
    <n v="26066779"/>
    <n v="34"/>
  </r>
  <r>
    <n v="2022"/>
    <x v="0"/>
    <x v="3"/>
    <s v="54"/>
    <x v="3"/>
    <x v="284"/>
    <n v="2220.6666666666702"/>
    <n v="127184214"/>
    <n v="690"/>
  </r>
  <r>
    <n v="2022"/>
    <x v="0"/>
    <x v="17"/>
    <s v="56"/>
    <x v="53"/>
    <x v="285"/>
    <n v="3273.5"/>
    <n v="186222808"/>
    <n v="228"/>
  </r>
  <r>
    <n v="2022"/>
    <x v="0"/>
    <x v="10"/>
    <s v="51"/>
    <x v="81"/>
    <x v="286"/>
    <n v="2941.5"/>
    <n v="219247197"/>
    <n v="466"/>
  </r>
  <r>
    <n v="2022"/>
    <x v="0"/>
    <x v="13"/>
    <s v="62"/>
    <x v="35"/>
    <x v="44"/>
    <n v="35315.5"/>
    <n v="2578951155"/>
    <n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FCB031-BEFA-44CC-92BA-4D14D4201982}" name="PivotTable1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10:E449" firstHeaderRow="1" firstDataRow="2" firstDataCol="1"/>
  <pivotFields count="10">
    <pivotField showAll="0"/>
    <pivotField axis="axisRow" showAll="0">
      <items count="5">
        <item x="0"/>
        <item m="1" x="2"/>
        <item m="1" x="3"/>
        <item m="1" x="1"/>
        <item t="default"/>
      </items>
    </pivotField>
    <pivotField axis="axisRow" showAll="0">
      <items count="20">
        <item x="14"/>
        <item x="15"/>
        <item x="12"/>
        <item x="0"/>
        <item x="4"/>
        <item x="6"/>
        <item x="2"/>
        <item x="10"/>
        <item x="16"/>
        <item x="8"/>
        <item x="3"/>
        <item x="18"/>
        <item x="17"/>
        <item x="5"/>
        <item x="13"/>
        <item x="9"/>
        <item x="11"/>
        <item x="7"/>
        <item x="1"/>
        <item t="default"/>
      </items>
    </pivotField>
    <pivotField showAll="0"/>
    <pivotField axis="axisRow" showAll="0">
      <items count="104">
        <item x="73"/>
        <item x="83"/>
        <item x="36"/>
        <item x="80"/>
        <item x="37"/>
        <item x="19"/>
        <item x="45"/>
        <item x="27"/>
        <item x="35"/>
        <item x="79"/>
        <item x="38"/>
        <item x="64"/>
        <item x="7"/>
        <item x="0"/>
        <item x="13"/>
        <item x="6"/>
        <item m="1" x="93"/>
        <item x="42"/>
        <item x="20"/>
        <item x="62"/>
        <item x="55"/>
        <item x="78"/>
        <item x="39"/>
        <item x="25"/>
        <item x="34"/>
        <item x="40"/>
        <item x="8"/>
        <item x="14"/>
        <item x="57"/>
        <item x="28"/>
        <item x="9"/>
        <item x="60"/>
        <item x="1"/>
        <item m="1" x="88"/>
        <item m="1" x="100"/>
        <item x="75"/>
        <item x="30"/>
        <item m="1" x="89"/>
        <item m="1" x="96"/>
        <item m="1" x="92"/>
        <item sd="0" m="1" x="101"/>
        <item m="1" x="98"/>
        <item m="1" x="95"/>
        <item m="1" x="102"/>
        <item x="17"/>
        <item x="4"/>
        <item x="84"/>
        <item x="43"/>
        <item x="48"/>
        <item x="56"/>
        <item x="71"/>
        <item x="31"/>
        <item x="51"/>
        <item x="46"/>
        <item x="66"/>
        <item m="1" x="91"/>
        <item x="18"/>
        <item m="1" x="97"/>
        <item x="52"/>
        <item x="82"/>
        <item x="49"/>
        <item x="61"/>
        <item x="23"/>
        <item x="70"/>
        <item x="41"/>
        <item x="59"/>
        <item x="21"/>
        <item x="15"/>
        <item x="72"/>
        <item x="5"/>
        <item x="87"/>
        <item x="3"/>
        <item x="63"/>
        <item x="10"/>
        <item x="29"/>
        <item x="32"/>
        <item x="58"/>
        <item x="50"/>
        <item x="16"/>
        <item x="54"/>
        <item x="22"/>
        <item x="26"/>
        <item x="2"/>
        <item x="12"/>
        <item x="69"/>
        <item x="24"/>
        <item m="1" x="94"/>
        <item x="81"/>
        <item x="33"/>
        <item x="74"/>
        <item x="85"/>
        <item m="1" x="90"/>
        <item x="86"/>
        <item m="1" x="99"/>
        <item x="76"/>
        <item x="11"/>
        <item x="44"/>
        <item x="47"/>
        <item x="53"/>
        <item x="65"/>
        <item x="67"/>
        <item x="68"/>
        <item x="77"/>
        <item t="default"/>
      </items>
    </pivotField>
    <pivotField axis="axisRow" showAll="0">
      <items count="312">
        <item x="162"/>
        <item x="237"/>
        <item x="122"/>
        <item x="111"/>
        <item x="44"/>
        <item x="221"/>
        <item x="149"/>
        <item x="148"/>
        <item x="45"/>
        <item x="22"/>
        <item m="1" x="306"/>
        <item x="74"/>
        <item x="66"/>
        <item x="87"/>
        <item x="62"/>
        <item x="38"/>
        <item x="31"/>
        <item m="1" x="300"/>
        <item x="102"/>
        <item x="205"/>
        <item x="120"/>
        <item m="1" x="297"/>
        <item x="139"/>
        <item x="209"/>
        <item x="163"/>
        <item x="42"/>
        <item m="1" x="273"/>
        <item x="92"/>
        <item m="1" x="254"/>
        <item x="213"/>
        <item m="1" x="304"/>
        <item x="204"/>
        <item x="46"/>
        <item x="192"/>
        <item x="128"/>
        <item x="81"/>
        <item x="7"/>
        <item x="126"/>
        <item m="1" x="268"/>
        <item x="117"/>
        <item x="177"/>
        <item x="234"/>
        <item x="13"/>
        <item x="6"/>
        <item x="130"/>
        <item m="1" x="283"/>
        <item x="59"/>
        <item x="170"/>
        <item x="248"/>
        <item x="23"/>
        <item m="1" x="280"/>
        <item x="214"/>
        <item x="140"/>
        <item x="89"/>
        <item x="244"/>
        <item x="118"/>
        <item x="97"/>
        <item m="1" x="291"/>
        <item x="218"/>
        <item x="235"/>
        <item x="121"/>
        <item x="210"/>
        <item m="1" x="290"/>
        <item x="246"/>
        <item m="1" x="281"/>
        <item x="233"/>
        <item m="1" x="295"/>
        <item x="133"/>
        <item x="47"/>
        <item x="206"/>
        <item x="83"/>
        <item x="68"/>
        <item x="150"/>
        <item x="137"/>
        <item x="55"/>
        <item x="50"/>
        <item x="180"/>
        <item x="142"/>
        <item x="29"/>
        <item m="1" x="263"/>
        <item x="82"/>
        <item x="181"/>
        <item x="211"/>
        <item x="40"/>
        <item x="73"/>
        <item x="176"/>
        <item x="94"/>
        <item x="51"/>
        <item x="48"/>
        <item m="1" x="307"/>
        <item x="236"/>
        <item x="174"/>
        <item x="79"/>
        <item x="8"/>
        <item x="54"/>
        <item x="193"/>
        <item x="239"/>
        <item x="41"/>
        <item x="245"/>
        <item x="21"/>
        <item x="14"/>
        <item x="103"/>
        <item x="216"/>
        <item x="202"/>
        <item x="56"/>
        <item x="141"/>
        <item m="1" x="288"/>
        <item m="1" x="258"/>
        <item x="104"/>
        <item x="199"/>
        <item x="32"/>
        <item x="127"/>
        <item x="9"/>
        <item m="1" x="285"/>
        <item x="49"/>
        <item x="184"/>
        <item x="169"/>
        <item x="189"/>
        <item x="75"/>
        <item x="15"/>
        <item x="168"/>
        <item x="113"/>
        <item x="228"/>
        <item x="171"/>
        <item x="1"/>
        <item m="1" x="260"/>
        <item m="1" x="301"/>
        <item m="1" x="284"/>
        <item x="187"/>
        <item x="195"/>
        <item x="215"/>
        <item m="1" x="287"/>
        <item x="34"/>
        <item m="1" x="267"/>
        <item m="1" x="292"/>
        <item m="1" x="255"/>
        <item m="1" x="259"/>
        <item m="1" x="299"/>
        <item m="1" x="279"/>
        <item m="1" x="275"/>
        <item m="1" x="305"/>
        <item m="1" x="252"/>
        <item m="1" x="289"/>
        <item m="1" x="262"/>
        <item m="1" x="265"/>
        <item m="1" x="278"/>
        <item m="1" x="271"/>
        <item x="105"/>
        <item x="19"/>
        <item x="4"/>
        <item m="1" x="264"/>
        <item x="60"/>
        <item x="182"/>
        <item x="69"/>
        <item x="134"/>
        <item m="1" x="270"/>
        <item x="143"/>
        <item m="1" x="282"/>
        <item x="101"/>
        <item x="194"/>
        <item x="99"/>
        <item x="164"/>
        <item x="154"/>
        <item x="35"/>
        <item x="186"/>
        <item x="242"/>
        <item x="53"/>
        <item x="247"/>
        <item m="1" x="251"/>
        <item x="90"/>
        <item x="64"/>
        <item x="84"/>
        <item x="131"/>
        <item m="1" x="272"/>
        <item m="1" x="256"/>
        <item m="1" x="286"/>
        <item x="20"/>
        <item m="1" x="308"/>
        <item m="1" x="296"/>
        <item x="115"/>
        <item m="1" x="293"/>
        <item x="230"/>
        <item m="1" x="266"/>
        <item x="114"/>
        <item x="158"/>
        <item x="27"/>
        <item x="231"/>
        <item x="185"/>
        <item x="151"/>
        <item m="1" x="276"/>
        <item x="57"/>
        <item x="108"/>
        <item x="109"/>
        <item x="224"/>
        <item x="138"/>
        <item x="24"/>
        <item x="219"/>
        <item x="78"/>
        <item x="203"/>
        <item x="16"/>
        <item x="225"/>
        <item x="159"/>
        <item x="5"/>
        <item x="100"/>
        <item x="249"/>
        <item m="1" x="294"/>
        <item x="67"/>
        <item x="43"/>
        <item x="39"/>
        <item x="135"/>
        <item x="183"/>
        <item x="250"/>
        <item x="3"/>
        <item x="175"/>
        <item x="70"/>
        <item x="207"/>
        <item x="217"/>
        <item m="1" x="277"/>
        <item x="125"/>
        <item m="1" x="309"/>
        <item x="200"/>
        <item x="119"/>
        <item x="220"/>
        <item x="98"/>
        <item x="10"/>
        <item x="58"/>
        <item x="132"/>
        <item x="93"/>
        <item x="223"/>
        <item x="88"/>
        <item x="77"/>
        <item x="179"/>
        <item x="33"/>
        <item x="124"/>
        <item x="76"/>
        <item x="173"/>
        <item x="86"/>
        <item m="1" x="298"/>
        <item x="36"/>
        <item x="161"/>
        <item x="107"/>
        <item m="1" x="274"/>
        <item x="232"/>
        <item x="152"/>
        <item x="191"/>
        <item x="112"/>
        <item x="165"/>
        <item x="80"/>
        <item x="25"/>
        <item x="178"/>
        <item x="198"/>
        <item x="17"/>
        <item x="160"/>
        <item x="96"/>
        <item x="26"/>
        <item x="106"/>
        <item x="30"/>
        <item x="144"/>
        <item x="110"/>
        <item x="153"/>
        <item x="243"/>
        <item x="2"/>
        <item x="12"/>
        <item x="226"/>
        <item x="72"/>
        <item x="190"/>
        <item x="156"/>
        <item x="166"/>
        <item x="146"/>
        <item x="157"/>
        <item x="212"/>
        <item x="116"/>
        <item x="147"/>
        <item x="28"/>
        <item x="63"/>
        <item m="1" x="253"/>
        <item x="227"/>
        <item x="37"/>
        <item x="167"/>
        <item x="240"/>
        <item m="1" x="257"/>
        <item x="241"/>
        <item m="1" x="310"/>
        <item x="197"/>
        <item x="0"/>
        <item x="238"/>
        <item m="1" x="303"/>
        <item m="1" x="261"/>
        <item m="1" x="269"/>
        <item m="1" x="302"/>
        <item x="196"/>
        <item x="11"/>
        <item x="18"/>
        <item x="52"/>
        <item x="61"/>
        <item x="65"/>
        <item x="71"/>
        <item x="85"/>
        <item x="91"/>
        <item x="95"/>
        <item x="123"/>
        <item x="129"/>
        <item x="136"/>
        <item x="145"/>
        <item x="155"/>
        <item x="172"/>
        <item x="188"/>
        <item x="201"/>
        <item x="208"/>
        <item x="222"/>
        <item x="229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438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3">
      <x v="7"/>
    </i>
    <i r="3">
      <x v="8"/>
    </i>
    <i r="1">
      <x v="2"/>
    </i>
    <i r="2">
      <x v="5"/>
    </i>
    <i r="3">
      <x v="9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2"/>
    </i>
    <i r="3">
      <x v="23"/>
    </i>
    <i r="3">
      <x v="24"/>
    </i>
    <i r="3">
      <x v="25"/>
    </i>
    <i r="3">
      <x v="27"/>
    </i>
    <i r="2">
      <x v="9"/>
    </i>
    <i r="3">
      <x v="29"/>
    </i>
    <i r="2">
      <x v="10"/>
    </i>
    <i r="3">
      <x v="31"/>
    </i>
    <i r="3">
      <x v="32"/>
    </i>
    <i r="2">
      <x v="11"/>
    </i>
    <i r="3">
      <x v="33"/>
    </i>
    <i r="3">
      <x v="34"/>
    </i>
    <i r="2">
      <x v="12"/>
    </i>
    <i r="3">
      <x v="35"/>
    </i>
    <i r="3">
      <x v="36"/>
    </i>
    <i r="3">
      <x v="37"/>
    </i>
    <i r="2">
      <x v="13"/>
    </i>
    <i r="3">
      <x v="39"/>
    </i>
    <i r="3">
      <x v="284"/>
    </i>
    <i r="2">
      <x v="14"/>
    </i>
    <i r="3">
      <x v="40"/>
    </i>
    <i r="3">
      <x v="41"/>
    </i>
    <i r="3">
      <x v="42"/>
    </i>
    <i r="2">
      <x v="15"/>
    </i>
    <i r="3">
      <x v="43"/>
    </i>
    <i r="3">
      <x v="44"/>
    </i>
    <i r="2">
      <x v="17"/>
    </i>
    <i r="3">
      <x v="46"/>
    </i>
    <i r="2">
      <x v="18"/>
    </i>
    <i r="3">
      <x v="47"/>
    </i>
    <i r="3">
      <x v="48"/>
    </i>
    <i r="3">
      <x v="49"/>
    </i>
    <i r="3">
      <x v="51"/>
    </i>
    <i r="3">
      <x v="52"/>
    </i>
    <i r="3">
      <x v="53"/>
    </i>
    <i r="2">
      <x v="19"/>
    </i>
    <i r="3">
      <x v="54"/>
    </i>
    <i r="3">
      <x v="55"/>
    </i>
    <i r="2">
      <x v="20"/>
    </i>
    <i r="3">
      <x v="56"/>
    </i>
    <i r="3">
      <x v="58"/>
    </i>
    <i r="3">
      <x v="59"/>
    </i>
    <i r="3">
      <x v="60"/>
    </i>
    <i r="2">
      <x v="21"/>
    </i>
    <i r="3">
      <x v="61"/>
    </i>
    <i r="3">
      <x v="63"/>
    </i>
    <i r="3">
      <x v="65"/>
    </i>
    <i r="2">
      <x v="22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2">
      <x v="23"/>
    </i>
    <i r="3">
      <x v="75"/>
    </i>
    <i r="3">
      <x v="76"/>
    </i>
    <i r="3">
      <x v="77"/>
    </i>
    <i r="3">
      <x v="78"/>
    </i>
    <i r="3">
      <x v="80"/>
    </i>
    <i r="3">
      <x v="81"/>
    </i>
    <i r="2">
      <x v="24"/>
    </i>
    <i r="3">
      <x v="82"/>
    </i>
    <i r="3">
      <x v="83"/>
    </i>
    <i r="3">
      <x v="84"/>
    </i>
    <i r="3">
      <x v="85"/>
    </i>
    <i r="3">
      <x v="86"/>
    </i>
    <i r="3">
      <x v="87"/>
    </i>
    <i r="2">
      <x v="25"/>
    </i>
    <i r="3">
      <x v="88"/>
    </i>
    <i r="3">
      <x v="90"/>
    </i>
    <i r="3">
      <x v="91"/>
    </i>
    <i r="2">
      <x v="26"/>
    </i>
    <i r="3">
      <x v="92"/>
    </i>
    <i r="3">
      <x v="93"/>
    </i>
    <i r="3">
      <x v="94"/>
    </i>
    <i r="3">
      <x v="95"/>
    </i>
    <i r="3">
      <x v="96"/>
    </i>
    <i r="3">
      <x v="97"/>
    </i>
    <i r="2">
      <x v="27"/>
    </i>
    <i r="3">
      <x v="98"/>
    </i>
    <i r="3">
      <x v="99"/>
    </i>
    <i r="3">
      <x v="100"/>
    </i>
    <i r="2">
      <x v="28"/>
    </i>
    <i r="3">
      <x v="101"/>
    </i>
    <i r="3">
      <x v="102"/>
    </i>
    <i r="1">
      <x v="4"/>
    </i>
    <i r="2">
      <x v="29"/>
    </i>
    <i r="3">
      <x v="103"/>
    </i>
    <i r="3">
      <x v="104"/>
    </i>
    <i r="3">
      <x v="105"/>
    </i>
    <i r="3">
      <x v="108"/>
    </i>
    <i r="3">
      <x v="109"/>
    </i>
    <i r="3">
      <x v="110"/>
    </i>
    <i r="3">
      <x v="111"/>
    </i>
    <i r="2">
      <x v="30"/>
    </i>
    <i r="3">
      <x v="112"/>
    </i>
    <i r="3">
      <x v="114"/>
    </i>
    <i r="3">
      <x v="115"/>
    </i>
    <i r="3">
      <x v="116"/>
    </i>
    <i r="3">
      <x v="117"/>
    </i>
    <i r="3">
      <x v="118"/>
    </i>
    <i r="3">
      <x v="119"/>
    </i>
    <i r="3">
      <x v="120"/>
    </i>
    <i r="2">
      <x v="31"/>
    </i>
    <i r="3">
      <x v="121"/>
    </i>
    <i r="1">
      <x v="5"/>
    </i>
    <i r="2">
      <x v="32"/>
    </i>
    <i r="3">
      <x v="122"/>
    </i>
    <i r="3">
      <x v="123"/>
    </i>
    <i r="2">
      <x v="35"/>
    </i>
    <i r="3">
      <x v="128"/>
    </i>
    <i r="3">
      <x v="129"/>
    </i>
    <i r="2">
      <x v="95"/>
    </i>
    <i r="3">
      <x v="291"/>
    </i>
    <i r="3">
      <x v="292"/>
    </i>
    <i r="3">
      <x v="293"/>
    </i>
    <i r="3">
      <x v="297"/>
    </i>
    <i r="3">
      <x v="304"/>
    </i>
    <i r="2">
      <x v="96"/>
    </i>
    <i r="3">
      <x v="294"/>
    </i>
    <i r="3">
      <x v="300"/>
    </i>
    <i r="2">
      <x v="97"/>
    </i>
    <i r="3">
      <x v="295"/>
    </i>
    <i r="2">
      <x v="98"/>
    </i>
    <i r="3">
      <x v="299"/>
    </i>
    <i r="3">
      <x v="310"/>
    </i>
    <i r="2">
      <x v="100"/>
    </i>
    <i r="3">
      <x v="302"/>
    </i>
    <i r="3">
      <x v="305"/>
    </i>
    <i r="2">
      <x v="101"/>
    </i>
    <i r="3">
      <x v="303"/>
    </i>
    <i r="3">
      <x v="307"/>
    </i>
    <i r="1">
      <x v="6"/>
    </i>
    <i r="2">
      <x v="44"/>
    </i>
    <i r="3">
      <x v="147"/>
    </i>
    <i r="3">
      <x v="148"/>
    </i>
    <i r="2">
      <x v="45"/>
    </i>
    <i r="3">
      <x v="149"/>
    </i>
    <i r="2">
      <x v="46"/>
    </i>
    <i r="3">
      <x v="285"/>
    </i>
    <i r="2">
      <x v="47"/>
    </i>
    <i r="3">
      <x v="151"/>
    </i>
    <i r="2">
      <x v="48"/>
    </i>
    <i r="3">
      <x v="152"/>
    </i>
    <i r="3">
      <x v="153"/>
    </i>
    <i r="3">
      <x v="154"/>
    </i>
    <i r="3">
      <x v="156"/>
    </i>
    <i r="2">
      <x v="49"/>
    </i>
    <i r="3">
      <x v="158"/>
    </i>
    <i r="3">
      <x v="159"/>
    </i>
    <i r="3">
      <x v="160"/>
    </i>
    <i r="2">
      <x v="50"/>
    </i>
    <i r="3">
      <x v="161"/>
    </i>
    <i r="3">
      <x v="162"/>
    </i>
    <i r="3">
      <x v="309"/>
    </i>
    <i r="2">
      <x v="51"/>
    </i>
    <i r="3">
      <x v="163"/>
    </i>
    <i r="3">
      <x v="164"/>
    </i>
    <i r="3">
      <x v="165"/>
    </i>
    <i r="3">
      <x v="166"/>
    </i>
    <i r="3">
      <x v="167"/>
    </i>
    <i r="2">
      <x v="52"/>
    </i>
    <i r="3">
      <x v="169"/>
    </i>
    <i r="2">
      <x v="53"/>
    </i>
    <i r="3">
      <x v="170"/>
    </i>
    <i r="3">
      <x v="171"/>
    </i>
    <i r="1">
      <x v="7"/>
    </i>
    <i r="2">
      <x v="56"/>
    </i>
    <i r="3">
      <x v="176"/>
    </i>
    <i r="2">
      <x v="58"/>
    </i>
    <i r="3">
      <x v="179"/>
    </i>
    <i r="3">
      <x v="298"/>
    </i>
    <i r="3">
      <x v="306"/>
    </i>
    <i r="2">
      <x v="59"/>
    </i>
    <i r="3">
      <x v="181"/>
    </i>
    <i r="2">
      <x v="60"/>
    </i>
    <i r="3">
      <x v="296"/>
    </i>
    <i r="2">
      <x v="99"/>
    </i>
    <i r="3">
      <x v="301"/>
    </i>
    <i r="2">
      <x v="102"/>
    </i>
    <i r="3">
      <x v="308"/>
    </i>
    <i r="1">
      <x v="8"/>
    </i>
    <i r="2">
      <x v="61"/>
    </i>
    <i r="3">
      <x v="183"/>
    </i>
    <i r="2">
      <x v="62"/>
    </i>
    <i r="3">
      <x v="184"/>
    </i>
    <i r="3">
      <x v="186"/>
    </i>
    <i r="2">
      <x v="63"/>
    </i>
    <i r="3">
      <x v="187"/>
    </i>
    <i r="3">
      <x v="188"/>
    </i>
    <i r="2">
      <x v="64"/>
    </i>
    <i r="3">
      <x v="190"/>
    </i>
    <i r="3">
      <x v="191"/>
    </i>
    <i r="2">
      <x v="65"/>
    </i>
    <i r="3">
      <x v="192"/>
    </i>
    <i r="3">
      <x v="193"/>
    </i>
    <i r="1">
      <x v="9"/>
    </i>
    <i r="2">
      <x v="66"/>
    </i>
    <i r="3">
      <x v="194"/>
    </i>
    <i r="3">
      <x v="195"/>
    </i>
    <i r="3">
      <x v="196"/>
    </i>
    <i r="2">
      <x v="67"/>
    </i>
    <i r="3">
      <x v="197"/>
    </i>
    <i r="3">
      <x v="198"/>
    </i>
    <i r="3">
      <x v="199"/>
    </i>
    <i r="3">
      <x v="200"/>
    </i>
    <i r="2">
      <x v="68"/>
    </i>
    <i r="3">
      <x v="201"/>
    </i>
    <i r="1">
      <x v="10"/>
    </i>
    <i r="2">
      <x v="69"/>
    </i>
    <i r="3">
      <x v="202"/>
    </i>
    <i r="3">
      <x v="203"/>
    </i>
    <i r="3">
      <x v="206"/>
    </i>
    <i r="3">
      <x v="207"/>
    </i>
    <i r="3">
      <x v="208"/>
    </i>
    <i r="3">
      <x v="209"/>
    </i>
    <i r="3">
      <x v="210"/>
    </i>
    <i r="1">
      <x v="11"/>
    </i>
    <i r="2">
      <x v="70"/>
    </i>
    <i r="3">
      <x v="211"/>
    </i>
    <i r="1">
      <x v="12"/>
    </i>
    <i r="2">
      <x v="71"/>
    </i>
    <i r="3">
      <x v="212"/>
    </i>
    <i r="3">
      <x v="214"/>
    </i>
    <i r="3">
      <x v="215"/>
    </i>
    <i r="3">
      <x v="216"/>
    </i>
    <i r="3">
      <x v="218"/>
    </i>
    <i r="2">
      <x v="72"/>
    </i>
    <i r="3">
      <x v="220"/>
    </i>
    <i r="3">
      <x v="222"/>
    </i>
    <i r="1">
      <x v="13"/>
    </i>
    <i r="2">
      <x v="73"/>
    </i>
    <i r="3">
      <x v="223"/>
    </i>
    <i r="3">
      <x v="224"/>
    </i>
    <i r="3">
      <x v="225"/>
    </i>
    <i r="3">
      <x v="226"/>
    </i>
    <i r="3">
      <x v="227"/>
    </i>
    <i r="3">
      <x v="229"/>
    </i>
    <i r="1">
      <x v="14"/>
    </i>
    <i r="2">
      <x v="74"/>
    </i>
    <i r="3">
      <x v="231"/>
    </i>
    <i r="3">
      <x v="232"/>
    </i>
    <i r="3">
      <x v="233"/>
    </i>
    <i r="3">
      <x v="234"/>
    </i>
    <i r="3">
      <x v="235"/>
    </i>
    <i r="3">
      <x v="236"/>
    </i>
    <i r="2">
      <x v="75"/>
    </i>
    <i r="3">
      <x v="238"/>
    </i>
    <i r="3">
      <x v="239"/>
    </i>
    <i r="2">
      <x v="76"/>
    </i>
    <i r="3">
      <x v="240"/>
    </i>
    <i r="3">
      <x v="242"/>
    </i>
    <i r="2">
      <x v="77"/>
    </i>
    <i r="3">
      <x v="244"/>
    </i>
    <i r="3">
      <x v="245"/>
    </i>
    <i r="3">
      <x v="246"/>
    </i>
    <i r="3">
      <x v="247"/>
    </i>
    <i r="1">
      <x v="15"/>
    </i>
    <i r="2">
      <x v="78"/>
    </i>
    <i r="3">
      <x v="248"/>
    </i>
    <i r="3">
      <x v="249"/>
    </i>
    <i r="3">
      <x v="250"/>
    </i>
    <i r="3">
      <x v="251"/>
    </i>
    <i r="3">
      <x v="252"/>
    </i>
    <i r="2">
      <x v="79"/>
    </i>
    <i r="3">
      <x v="253"/>
    </i>
    <i r="2">
      <x v="80"/>
    </i>
    <i r="3">
      <x v="254"/>
    </i>
    <i r="3">
      <x v="255"/>
    </i>
    <i r="3">
      <x v="290"/>
    </i>
    <i r="1">
      <x v="16"/>
    </i>
    <i r="2">
      <x v="81"/>
    </i>
    <i r="3">
      <x v="256"/>
    </i>
    <i r="3">
      <x v="257"/>
    </i>
    <i r="3">
      <x v="258"/>
    </i>
    <i r="2">
      <x v="82"/>
    </i>
    <i r="3">
      <x v="259"/>
    </i>
    <i r="3">
      <x v="260"/>
    </i>
    <i r="3">
      <x v="261"/>
    </i>
    <i r="1">
      <x v="17"/>
    </i>
    <i r="2">
      <x v="83"/>
    </i>
    <i r="3">
      <x v="262"/>
    </i>
    <i r="3">
      <x v="263"/>
    </i>
    <i r="3">
      <x v="264"/>
    </i>
    <i r="3">
      <x v="265"/>
    </i>
    <i r="2">
      <x v="84"/>
    </i>
    <i r="3">
      <x v="266"/>
    </i>
    <i r="3">
      <x v="268"/>
    </i>
    <i r="3">
      <x v="269"/>
    </i>
    <i r="2">
      <x v="85"/>
    </i>
    <i r="3">
      <x v="270"/>
    </i>
    <i r="3">
      <x v="271"/>
    </i>
    <i r="3">
      <x v="272"/>
    </i>
    <i r="3">
      <x v="273"/>
    </i>
    <i r="3">
      <x v="274"/>
    </i>
    <i r="2">
      <x v="94"/>
    </i>
    <i r="3">
      <x v="283"/>
    </i>
    <i r="1">
      <x v="18"/>
    </i>
    <i r="2">
      <x v="4"/>
    </i>
    <i r="3">
      <x v="6"/>
    </i>
    <i r="3">
      <x v="8"/>
    </i>
    <i r="2">
      <x v="5"/>
    </i>
    <i r="3">
      <x v="9"/>
    </i>
    <i r="2">
      <x v="6"/>
    </i>
    <i r="3">
      <x v="13"/>
    </i>
    <i r="2">
      <x v="32"/>
    </i>
    <i r="3">
      <x v="124"/>
    </i>
    <i r="2">
      <x v="36"/>
    </i>
    <i r="3">
      <x v="130"/>
    </i>
    <i r="3">
      <x v="132"/>
    </i>
    <i r="2">
      <x v="44"/>
    </i>
    <i r="3">
      <x v="147"/>
    </i>
    <i r="2">
      <x v="48"/>
    </i>
    <i r="3">
      <x v="152"/>
    </i>
    <i r="3">
      <x v="153"/>
    </i>
    <i r="2">
      <x v="50"/>
    </i>
    <i r="3">
      <x v="161"/>
    </i>
    <i r="2">
      <x v="51"/>
    </i>
    <i r="3">
      <x v="163"/>
    </i>
    <i r="2">
      <x v="52"/>
    </i>
    <i r="3">
      <x v="169"/>
    </i>
    <i r="2">
      <x v="54"/>
    </i>
    <i r="3">
      <x v="172"/>
    </i>
    <i r="2">
      <x v="60"/>
    </i>
    <i r="3">
      <x v="296"/>
    </i>
    <i r="2">
      <x v="62"/>
    </i>
    <i r="3">
      <x v="185"/>
    </i>
    <i r="2">
      <x v="64"/>
    </i>
    <i r="3">
      <x v="190"/>
    </i>
    <i r="3">
      <x v="191"/>
    </i>
    <i r="2">
      <x v="66"/>
    </i>
    <i r="3">
      <x v="194"/>
    </i>
    <i r="2">
      <x v="69"/>
    </i>
    <i r="3">
      <x v="202"/>
    </i>
    <i r="3">
      <x v="203"/>
    </i>
    <i r="3">
      <x v="204"/>
    </i>
    <i r="3">
      <x v="206"/>
    </i>
    <i r="3">
      <x v="207"/>
    </i>
    <i r="3">
      <x v="208"/>
    </i>
    <i r="3">
      <x v="209"/>
    </i>
    <i r="3">
      <x v="210"/>
    </i>
    <i r="2">
      <x v="71"/>
    </i>
    <i r="3">
      <x v="212"/>
    </i>
    <i r="3">
      <x v="213"/>
    </i>
    <i r="3">
      <x v="218"/>
    </i>
    <i r="2">
      <x v="72"/>
    </i>
    <i r="3">
      <x v="221"/>
    </i>
    <i r="2">
      <x v="73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2">
      <x v="74"/>
    </i>
    <i r="3">
      <x v="230"/>
    </i>
    <i r="3">
      <x v="233"/>
    </i>
    <i r="3">
      <x v="234"/>
    </i>
    <i r="3">
      <x v="236"/>
    </i>
    <i r="2">
      <x v="75"/>
    </i>
    <i r="3">
      <x v="238"/>
    </i>
    <i r="2">
      <x v="76"/>
    </i>
    <i r="3">
      <x v="240"/>
    </i>
    <i r="3">
      <x v="243"/>
    </i>
    <i r="2">
      <x v="77"/>
    </i>
    <i r="3">
      <x v="244"/>
    </i>
    <i r="3">
      <x v="245"/>
    </i>
    <i r="3">
      <x v="246"/>
    </i>
    <i r="3">
      <x v="247"/>
    </i>
    <i r="2">
      <x v="78"/>
    </i>
    <i r="3">
      <x v="250"/>
    </i>
    <i r="2">
      <x v="79"/>
    </i>
    <i r="3">
      <x v="253"/>
    </i>
    <i r="2">
      <x v="81"/>
    </i>
    <i r="3">
      <x v="257"/>
    </i>
    <i r="2">
      <x v="82"/>
    </i>
    <i r="3">
      <x v="259"/>
    </i>
    <i r="3">
      <x v="261"/>
    </i>
    <i r="2">
      <x v="83"/>
    </i>
    <i r="3">
      <x v="262"/>
    </i>
    <i r="2">
      <x v="84"/>
    </i>
    <i r="3">
      <x v="267"/>
    </i>
    <i r="3">
      <x v="269"/>
    </i>
    <i r="2">
      <x v="85"/>
    </i>
    <i r="3">
      <x v="273"/>
    </i>
    <i r="3">
      <x v="274"/>
    </i>
    <i r="2">
      <x v="87"/>
    </i>
    <i r="3">
      <x v="276"/>
    </i>
    <i r="2">
      <x v="88"/>
    </i>
    <i r="3">
      <x v="277"/>
    </i>
    <i r="2">
      <x v="89"/>
    </i>
    <i r="3">
      <x v="278"/>
    </i>
    <i r="2">
      <x v="90"/>
    </i>
    <i r="3">
      <x v="279"/>
    </i>
    <i r="2">
      <x v="92"/>
    </i>
    <i r="3">
      <x v="281"/>
    </i>
    <i r="2">
      <x v="98"/>
    </i>
    <i r="3">
      <x v="299"/>
    </i>
    <i r="2">
      <x v="101"/>
    </i>
    <i r="3">
      <x v="3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4">
    <format dxfId="1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53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5CD149-B370-4958-833F-BC940A973A53}" name="PivotTable1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E609" firstHeaderRow="1" firstDataRow="2" firstDataCol="1"/>
  <pivotFields count="10"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0">
        <item x="14"/>
        <item x="15"/>
        <item x="12"/>
        <item x="0"/>
        <item x="4"/>
        <item x="6"/>
        <item x="2"/>
        <item x="10"/>
        <item x="16"/>
        <item x="8"/>
        <item x="3"/>
        <item x="18"/>
        <item x="17"/>
        <item x="5"/>
        <item x="13"/>
        <item x="9"/>
        <item x="11"/>
        <item x="7"/>
        <item x="1"/>
        <item t="default"/>
      </items>
    </pivotField>
    <pivotField showAll="0"/>
    <pivotField axis="axisRow" showAll="0">
      <items count="99">
        <item x="78"/>
        <item x="90"/>
        <item x="40"/>
        <item x="85"/>
        <item x="15"/>
        <item x="28"/>
        <item x="49"/>
        <item x="33"/>
        <item x="39"/>
        <item x="83"/>
        <item x="41"/>
        <item x="71"/>
        <item x="7"/>
        <item x="0"/>
        <item x="13"/>
        <item x="4"/>
        <item x="94"/>
        <item x="46"/>
        <item x="23"/>
        <item x="70"/>
        <item x="63"/>
        <item x="82"/>
        <item x="42"/>
        <item x="27"/>
        <item x="38"/>
        <item x="43"/>
        <item x="8"/>
        <item x="14"/>
        <item x="65"/>
        <item x="34"/>
        <item x="9"/>
        <item x="68"/>
        <item x="36"/>
        <item x="79"/>
        <item x="84"/>
        <item x="19"/>
        <item x="2"/>
        <item x="91"/>
        <item x="47"/>
        <item x="26"/>
        <item x="64"/>
        <item x="76"/>
        <item x="44"/>
        <item x="59"/>
        <item x="50"/>
        <item x="57"/>
        <item x="20"/>
        <item x="60"/>
        <item x="87"/>
        <item x="54"/>
        <item x="69"/>
        <item x="62"/>
        <item x="66"/>
        <item x="45"/>
        <item x="67"/>
        <item x="24"/>
        <item x="17"/>
        <item x="77"/>
        <item x="3"/>
        <item x="92"/>
        <item x="53"/>
        <item x="58"/>
        <item x="10"/>
        <item x="21"/>
        <item x="35"/>
        <item x="5"/>
        <item x="1"/>
        <item x="18"/>
        <item x="56"/>
        <item x="25"/>
        <item x="6"/>
        <item x="32"/>
        <item x="12"/>
        <item x="29"/>
        <item x="16"/>
        <item x="52"/>
        <item x="30"/>
        <item x="37"/>
        <item x="55"/>
        <item x="88"/>
        <item x="31"/>
        <item x="93"/>
        <item x="22"/>
        <item sd="0" x="80"/>
        <item x="89"/>
        <item m="1" x="97"/>
        <item m="1" x="95"/>
        <item x="86"/>
        <item x="72"/>
        <item m="1" x="96"/>
        <item x="73"/>
        <item x="81"/>
        <item x="11"/>
        <item x="48"/>
        <item x="51"/>
        <item x="61"/>
        <item x="74"/>
        <item x="75"/>
        <item t="default"/>
      </items>
    </pivotField>
    <pivotField axis="axisRow" showAll="0">
      <items count="289">
        <item x="174"/>
        <item x="244"/>
        <item x="139"/>
        <item x="129"/>
        <item x="51"/>
        <item x="227"/>
        <item x="15"/>
        <item x="162"/>
        <item x="52"/>
        <item x="35"/>
        <item x="259"/>
        <item x="87"/>
        <item x="75"/>
        <item x="102"/>
        <item x="70"/>
        <item x="45"/>
        <item x="42"/>
        <item x="278"/>
        <item x="120"/>
        <item x="212"/>
        <item x="137"/>
        <item x="261"/>
        <item x="154"/>
        <item x="216"/>
        <item x="175"/>
        <item x="50"/>
        <item x="272"/>
        <item x="110"/>
        <item x="262"/>
        <item x="220"/>
        <item x="211"/>
        <item x="54"/>
        <item x="198"/>
        <item x="143"/>
        <item x="94"/>
        <item x="7"/>
        <item x="141"/>
        <item x="134"/>
        <item x="186"/>
        <item x="241"/>
        <item x="13"/>
        <item x="4"/>
        <item x="145"/>
        <item x="276"/>
        <item x="67"/>
        <item x="178"/>
        <item x="253"/>
        <item x="28"/>
        <item x="273"/>
        <item x="221"/>
        <item x="155"/>
        <item x="107"/>
        <item x="249"/>
        <item x="135"/>
        <item x="116"/>
        <item x="256"/>
        <item x="225"/>
        <item x="242"/>
        <item x="138"/>
        <item x="217"/>
        <item x="258"/>
        <item x="251"/>
        <item x="271"/>
        <item x="240"/>
        <item x="277"/>
        <item x="150"/>
        <item x="55"/>
        <item x="213"/>
        <item x="96"/>
        <item x="79"/>
        <item x="163"/>
        <item x="153"/>
        <item x="63"/>
        <item x="58"/>
        <item x="189"/>
        <item x="157"/>
        <item x="33"/>
        <item x="266"/>
        <item x="95"/>
        <item x="190"/>
        <item x="218"/>
        <item x="48"/>
        <item x="84"/>
        <item x="185"/>
        <item x="112"/>
        <item x="59"/>
        <item x="56"/>
        <item x="275"/>
        <item x="243"/>
        <item x="182"/>
        <item x="92"/>
        <item x="8"/>
        <item x="62"/>
        <item x="199"/>
        <item x="246"/>
        <item x="49"/>
        <item x="250"/>
        <item x="24"/>
        <item x="14"/>
        <item x="123"/>
        <item x="223"/>
        <item x="209"/>
        <item x="64"/>
        <item x="156"/>
        <item x="263"/>
        <item x="282"/>
        <item x="124"/>
        <item x="205"/>
        <item x="43"/>
        <item x="142"/>
        <item x="9"/>
        <item x="268"/>
        <item x="57"/>
        <item x="191"/>
        <item x="177"/>
        <item x="196"/>
        <item x="89"/>
        <item x="18"/>
        <item x="176"/>
        <item x="130"/>
        <item x="234"/>
        <item x="179"/>
        <item x="46"/>
        <item x="194"/>
        <item x="201"/>
        <item x="229"/>
        <item x="257"/>
        <item x="224"/>
        <item x="125"/>
        <item x="22"/>
        <item x="2"/>
        <item x="269"/>
        <item x="68"/>
        <item x="183"/>
        <item x="80"/>
        <item x="151"/>
        <item x="32"/>
        <item x="158"/>
        <item x="270"/>
        <item x="119"/>
        <item x="200"/>
        <item x="117"/>
        <item x="207"/>
        <item x="167"/>
        <item x="97"/>
        <item x="193"/>
        <item x="247"/>
        <item x="61"/>
        <item x="252"/>
        <item x="283"/>
        <item x="108"/>
        <item x="73"/>
        <item x="98"/>
        <item x="103"/>
        <item x="281"/>
        <item x="23"/>
        <item x="132"/>
        <item x="236"/>
        <item x="131"/>
        <item x="170"/>
        <item x="115"/>
        <item x="238"/>
        <item x="192"/>
        <item x="164"/>
        <item x="126"/>
        <item x="65"/>
        <item x="71"/>
        <item x="127"/>
        <item x="230"/>
        <item x="184"/>
        <item x="29"/>
        <item x="36"/>
        <item x="91"/>
        <item x="210"/>
        <item x="19"/>
        <item x="231"/>
        <item x="171"/>
        <item x="3"/>
        <item x="118"/>
        <item x="267"/>
        <item x="284"/>
        <item x="27"/>
        <item x="17"/>
        <item x="53"/>
        <item x="147"/>
        <item x="208"/>
        <item x="254"/>
        <item x="99"/>
        <item x="78"/>
        <item x="81"/>
        <item x="214"/>
        <item x="122"/>
        <item x="280"/>
        <item x="165"/>
        <item x="285"/>
        <item x="105"/>
        <item x="264"/>
        <item x="226"/>
        <item x="76"/>
        <item x="10"/>
        <item x="66"/>
        <item x="149"/>
        <item x="111"/>
        <item x="37"/>
        <item x="106"/>
        <item x="166"/>
        <item x="188"/>
        <item x="25"/>
        <item x="72"/>
        <item x="90"/>
        <item x="181"/>
        <item x="101"/>
        <item x="44"/>
        <item x="206"/>
        <item x="173"/>
        <item x="85"/>
        <item x="5"/>
        <item x="239"/>
        <item x="233"/>
        <item x="146"/>
        <item x="1"/>
        <item x="136"/>
        <item x="114"/>
        <item x="30"/>
        <item x="187"/>
        <item x="121"/>
        <item x="20"/>
        <item x="172"/>
        <item x="93"/>
        <item x="31"/>
        <item x="104"/>
        <item x="34"/>
        <item x="6"/>
        <item x="128"/>
        <item x="203"/>
        <item x="248"/>
        <item x="41"/>
        <item x="12"/>
        <item x="232"/>
        <item m="1" x="287"/>
        <item x="197"/>
        <item x="169"/>
        <item x="222"/>
        <item x="160"/>
        <item x="38"/>
        <item x="219"/>
        <item x="133"/>
        <item x="161"/>
        <item x="86"/>
        <item x="16"/>
        <item x="77"/>
        <item x="39"/>
        <item x="47"/>
        <item x="88"/>
        <item x="237"/>
        <item x="40"/>
        <item x="274"/>
        <item x="26"/>
        <item x="204"/>
        <item x="0"/>
        <item x="245"/>
        <item x="279"/>
        <item x="202"/>
        <item x="11"/>
        <item x="21"/>
        <item x="60"/>
        <item x="69"/>
        <item x="74"/>
        <item x="82"/>
        <item x="100"/>
        <item x="109"/>
        <item x="113"/>
        <item x="140"/>
        <item x="144"/>
        <item x="152"/>
        <item x="159"/>
        <item x="168"/>
        <item x="180"/>
        <item x="195"/>
        <item x="148"/>
        <item x="215"/>
        <item x="228"/>
        <item x="235"/>
        <item x="255"/>
        <item x="260"/>
        <item x="265"/>
        <item x="286"/>
        <item x="83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605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3">
      <x v="6"/>
    </i>
    <i r="3">
      <x v="7"/>
    </i>
    <i r="3">
      <x v="8"/>
    </i>
    <i r="1">
      <x v="2"/>
    </i>
    <i r="2">
      <x v="5"/>
    </i>
    <i r="3">
      <x v="9"/>
    </i>
    <i r="3">
      <x v="10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7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2">
      <x v="9"/>
    </i>
    <i r="3">
      <x v="28"/>
    </i>
    <i r="3">
      <x v="29"/>
    </i>
    <i r="2">
      <x v="10"/>
    </i>
    <i r="3">
      <x v="30"/>
    </i>
    <i r="3">
      <x v="31"/>
    </i>
    <i r="2">
      <x v="11"/>
    </i>
    <i r="3">
      <x v="32"/>
    </i>
    <i r="3">
      <x v="33"/>
    </i>
    <i r="2">
      <x v="12"/>
    </i>
    <i r="3">
      <x v="34"/>
    </i>
    <i r="3">
      <x v="35"/>
    </i>
    <i r="3">
      <x v="36"/>
    </i>
    <i r="2">
      <x v="13"/>
    </i>
    <i r="3">
      <x v="37"/>
    </i>
    <i r="3">
      <x v="259"/>
    </i>
    <i r="2">
      <x v="14"/>
    </i>
    <i r="3">
      <x v="38"/>
    </i>
    <i r="3">
      <x v="39"/>
    </i>
    <i r="3">
      <x v="40"/>
    </i>
    <i r="2">
      <x v="15"/>
    </i>
    <i r="3">
      <x v="41"/>
    </i>
    <i r="3">
      <x v="42"/>
    </i>
    <i r="2">
      <x v="16"/>
    </i>
    <i r="3">
      <x v="43"/>
    </i>
    <i r="2">
      <x v="17"/>
    </i>
    <i r="3">
      <x v="44"/>
    </i>
    <i r="2">
      <x v="18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2">
      <x v="19"/>
    </i>
    <i r="3">
      <x v="52"/>
    </i>
    <i r="3">
      <x v="53"/>
    </i>
    <i r="2">
      <x v="20"/>
    </i>
    <i r="3">
      <x v="54"/>
    </i>
    <i r="3">
      <x v="55"/>
    </i>
    <i r="3">
      <x v="56"/>
    </i>
    <i r="3">
      <x v="57"/>
    </i>
    <i r="3">
      <x v="58"/>
    </i>
    <i r="2">
      <x v="21"/>
    </i>
    <i r="3">
      <x v="59"/>
    </i>
    <i r="3">
      <x v="60"/>
    </i>
    <i r="3">
      <x v="61"/>
    </i>
    <i r="3">
      <x v="62"/>
    </i>
    <i r="3">
      <x v="63"/>
    </i>
    <i r="2">
      <x v="22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2">
      <x v="23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2">
      <x v="24"/>
    </i>
    <i r="3">
      <x v="80"/>
    </i>
    <i r="3">
      <x v="81"/>
    </i>
    <i r="3">
      <x v="82"/>
    </i>
    <i r="3">
      <x v="83"/>
    </i>
    <i r="3">
      <x v="84"/>
    </i>
    <i r="3">
      <x v="85"/>
    </i>
    <i r="2">
      <x v="25"/>
    </i>
    <i r="3">
      <x v="86"/>
    </i>
    <i r="3">
      <x v="87"/>
    </i>
    <i r="3">
      <x v="88"/>
    </i>
    <i r="3">
      <x v="89"/>
    </i>
    <i r="2">
      <x v="26"/>
    </i>
    <i r="3">
      <x v="90"/>
    </i>
    <i r="3">
      <x v="91"/>
    </i>
    <i r="3">
      <x v="92"/>
    </i>
    <i r="3">
      <x v="93"/>
    </i>
    <i r="3">
      <x v="94"/>
    </i>
    <i r="3">
      <x v="95"/>
    </i>
    <i r="3">
      <x v="261"/>
    </i>
    <i r="2">
      <x v="27"/>
    </i>
    <i r="3">
      <x v="96"/>
    </i>
    <i r="3">
      <x v="97"/>
    </i>
    <i r="3">
      <x v="98"/>
    </i>
    <i r="2">
      <x v="28"/>
    </i>
    <i r="3">
      <x v="99"/>
    </i>
    <i r="3">
      <x v="100"/>
    </i>
    <i r="1">
      <x v="4"/>
    </i>
    <i r="2">
      <x v="29"/>
    </i>
    <i r="3">
      <x v="101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108"/>
    </i>
    <i r="3">
      <x v="109"/>
    </i>
    <i r="2">
      <x v="30"/>
    </i>
    <i r="3"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2">
      <x v="31"/>
    </i>
    <i r="3">
      <x v="119"/>
    </i>
    <i r="1">
      <x v="5"/>
    </i>
    <i r="2">
      <x v="32"/>
    </i>
    <i r="3">
      <x v="120"/>
    </i>
    <i r="3">
      <x v="121"/>
    </i>
    <i r="3">
      <x v="122"/>
    </i>
    <i r="2">
      <x v="33"/>
    </i>
    <i r="3">
      <x v="123"/>
    </i>
    <i r="3">
      <x v="124"/>
    </i>
    <i r="2">
      <x v="34"/>
    </i>
    <i r="3">
      <x v="125"/>
    </i>
    <i r="3">
      <x v="126"/>
    </i>
    <i r="3">
      <x v="127"/>
    </i>
    <i r="2">
      <x v="90"/>
    </i>
    <i r="3">
      <x v="279"/>
    </i>
    <i r="2">
      <x v="92"/>
    </i>
    <i r="3">
      <x v="263"/>
    </i>
    <i r="3">
      <x v="264"/>
    </i>
    <i r="3">
      <x v="265"/>
    </i>
    <i r="3">
      <x v="269"/>
    </i>
    <i r="3">
      <x v="276"/>
    </i>
    <i r="3">
      <x v="283"/>
    </i>
    <i r="2">
      <x v="93"/>
    </i>
    <i r="3">
      <x v="266"/>
    </i>
    <i r="3">
      <x v="272"/>
    </i>
    <i r="3">
      <x v="285"/>
    </i>
    <i r="2">
      <x v="94"/>
    </i>
    <i r="3">
      <x v="267"/>
    </i>
    <i r="2">
      <x v="95"/>
    </i>
    <i r="3">
      <x v="271"/>
    </i>
    <i r="3">
      <x v="282"/>
    </i>
    <i r="2">
      <x v="96"/>
    </i>
    <i r="3">
      <x v="274"/>
    </i>
    <i r="3">
      <x v="277"/>
    </i>
    <i r="2">
      <x v="97"/>
    </i>
    <i r="3">
      <x v="275"/>
    </i>
    <i r="1">
      <x v="6"/>
    </i>
    <i r="2">
      <x v="35"/>
    </i>
    <i r="3">
      <x v="128"/>
    </i>
    <i r="3">
      <x v="129"/>
    </i>
    <i r="2">
      <x v="36"/>
    </i>
    <i r="3">
      <x v="130"/>
    </i>
    <i r="2">
      <x v="37"/>
    </i>
    <i r="3">
      <x v="260"/>
    </i>
    <i r="2">
      <x v="38"/>
    </i>
    <i r="3">
      <x v="131"/>
    </i>
    <i r="3">
      <x v="132"/>
    </i>
    <i r="2">
      <x v="39"/>
    </i>
    <i r="3">
      <x v="133"/>
    </i>
    <i r="3">
      <x v="134"/>
    </i>
    <i r="3">
      <x v="135"/>
    </i>
    <i r="3">
      <x v="136"/>
    </i>
    <i r="3">
      <x v="137"/>
    </i>
    <i r="3">
      <x v="138"/>
    </i>
    <i r="2">
      <x v="40"/>
    </i>
    <i r="3">
      <x v="139"/>
    </i>
    <i r="3">
      <x v="140"/>
    </i>
    <i r="3">
      <x v="141"/>
    </i>
    <i r="2">
      <x v="41"/>
    </i>
    <i r="3">
      <x v="142"/>
    </i>
    <i r="3">
      <x v="143"/>
    </i>
    <i r="3">
      <x v="281"/>
    </i>
    <i r="2">
      <x v="42"/>
    </i>
    <i r="3">
      <x v="144"/>
    </i>
    <i r="3">
      <x v="145"/>
    </i>
    <i r="3">
      <x v="146"/>
    </i>
    <i r="3">
      <x v="147"/>
    </i>
    <i r="3">
      <x v="148"/>
    </i>
    <i r="3">
      <x v="149"/>
    </i>
    <i r="2">
      <x v="43"/>
    </i>
    <i r="3">
      <x v="150"/>
    </i>
    <i r="2">
      <x v="44"/>
    </i>
    <i r="3">
      <x v="151"/>
    </i>
    <i r="3">
      <x v="152"/>
    </i>
    <i r="2">
      <x v="45"/>
    </i>
    <i r="3">
      <x v="153"/>
    </i>
    <i r="1">
      <x v="7"/>
    </i>
    <i r="2">
      <x v="46"/>
    </i>
    <i r="3">
      <x v="154"/>
    </i>
    <i r="3">
      <x v="155"/>
    </i>
    <i r="2">
      <x v="47"/>
    </i>
    <i r="3">
      <x v="156"/>
    </i>
    <i r="3">
      <x v="270"/>
    </i>
    <i r="3">
      <x v="278"/>
    </i>
    <i r="2">
      <x v="48"/>
    </i>
    <i r="3">
      <x v="157"/>
    </i>
    <i r="2">
      <x v="49"/>
    </i>
    <i r="3">
      <x v="268"/>
    </i>
    <i r="2">
      <x v="88"/>
    </i>
    <i r="3">
      <x v="273"/>
    </i>
    <i r="3">
      <x v="284"/>
    </i>
    <i r="2">
      <x v="91"/>
    </i>
    <i r="3">
      <x v="280"/>
    </i>
    <i r="3">
      <x v="286"/>
    </i>
    <i r="1">
      <x v="8"/>
    </i>
    <i r="2">
      <x v="50"/>
    </i>
    <i r="3">
      <x v="158"/>
    </i>
    <i r="2">
      <x v="51"/>
    </i>
    <i r="3">
      <x v="159"/>
    </i>
    <i r="3">
      <x v="160"/>
    </i>
    <i r="3">
      <x v="161"/>
    </i>
    <i r="2">
      <x v="52"/>
    </i>
    <i r="3">
      <x v="162"/>
    </i>
    <i r="3">
      <x v="163"/>
    </i>
    <i r="3">
      <x v="164"/>
    </i>
    <i r="2">
      <x v="53"/>
    </i>
    <i r="3">
      <x v="165"/>
    </i>
    <i r="3">
      <x v="166"/>
    </i>
    <i r="2">
      <x v="54"/>
    </i>
    <i r="3">
      <x v="167"/>
    </i>
    <i r="3">
      <x v="168"/>
    </i>
    <i r="1">
      <x v="9"/>
    </i>
    <i r="2">
      <x v="55"/>
    </i>
    <i r="3">
      <x v="169"/>
    </i>
    <i r="3">
      <x v="170"/>
    </i>
    <i r="3">
      <x v="171"/>
    </i>
    <i r="2">
      <x v="56"/>
    </i>
    <i r="3">
      <x v="172"/>
    </i>
    <i r="3">
      <x v="173"/>
    </i>
    <i r="3">
      <x v="174"/>
    </i>
    <i r="3">
      <x v="175"/>
    </i>
    <i r="2">
      <x v="57"/>
    </i>
    <i r="3">
      <x v="176"/>
    </i>
    <i r="1">
      <x v="10"/>
    </i>
    <i r="2">
      <x v="58"/>
    </i>
    <i r="3">
      <x v="177"/>
    </i>
    <i r="3">
      <x v="178"/>
    </i>
    <i r="3">
      <x v="179"/>
    </i>
    <i r="3">
      <x v="180"/>
    </i>
    <i r="3">
      <x v="181"/>
    </i>
    <i r="3">
      <x v="182"/>
    </i>
    <i r="3">
      <x v="183"/>
    </i>
    <i r="3">
      <x v="184"/>
    </i>
    <i r="3">
      <x v="185"/>
    </i>
    <i r="1">
      <x v="11"/>
    </i>
    <i r="2">
      <x v="59"/>
    </i>
    <i r="3">
      <x v="186"/>
    </i>
    <i r="1">
      <x v="12"/>
    </i>
    <i r="2">
      <x v="60"/>
    </i>
    <i r="3">
      <x v="187"/>
    </i>
    <i r="3">
      <x v="188"/>
    </i>
    <i r="3">
      <x v="189"/>
    </i>
    <i r="3">
      <x v="190"/>
    </i>
    <i r="3">
      <x v="191"/>
    </i>
    <i r="3">
      <x v="192"/>
    </i>
    <i r="3">
      <x v="193"/>
    </i>
    <i r="3">
      <x v="194"/>
    </i>
    <i r="2">
      <x v="61"/>
    </i>
    <i r="3">
      <x v="195"/>
    </i>
    <i r="3">
      <x v="196"/>
    </i>
    <i r="3">
      <x v="197"/>
    </i>
    <i r="1">
      <x v="13"/>
    </i>
    <i r="2">
      <x v="62"/>
    </i>
    <i r="3">
      <x v="198"/>
    </i>
    <i r="3">
      <x v="199"/>
    </i>
    <i r="3">
      <x v="200"/>
    </i>
    <i r="3">
      <x v="201"/>
    </i>
    <i r="3">
      <x v="202"/>
    </i>
    <i r="3">
      <x v="203"/>
    </i>
    <i r="3">
      <x v="204"/>
    </i>
    <i r="1">
      <x v="14"/>
    </i>
    <i r="2">
      <x v="63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2">
      <x v="64"/>
    </i>
    <i r="3">
      <x v="212"/>
    </i>
    <i r="3">
      <x v="213"/>
    </i>
    <i r="3">
      <x v="214"/>
    </i>
    <i r="2">
      <x v="65"/>
    </i>
    <i r="3">
      <x v="215"/>
    </i>
    <i r="3">
      <x v="216"/>
    </i>
    <i r="3">
      <x v="217"/>
    </i>
    <i r="3">
      <x v="218"/>
    </i>
    <i r="2">
      <x v="66"/>
    </i>
    <i r="3">
      <x v="219"/>
    </i>
    <i r="3">
      <x v="220"/>
    </i>
    <i r="3">
      <x v="221"/>
    </i>
    <i r="3">
      <x v="222"/>
    </i>
    <i r="1">
      <x v="15"/>
    </i>
    <i r="2">
      <x v="67"/>
    </i>
    <i r="3">
      <x v="223"/>
    </i>
    <i r="3">
      <x v="224"/>
    </i>
    <i r="3">
      <x v="225"/>
    </i>
    <i r="3">
      <x v="226"/>
    </i>
    <i r="3">
      <x v="227"/>
    </i>
    <i r="2">
      <x v="68"/>
    </i>
    <i r="3">
      <x v="228"/>
    </i>
    <i r="2">
      <x v="69"/>
    </i>
    <i r="3">
      <x v="229"/>
    </i>
    <i r="3">
      <x v="230"/>
    </i>
    <i r="3">
      <x v="262"/>
    </i>
    <i r="1">
      <x v="16"/>
    </i>
    <i r="2">
      <x v="70"/>
    </i>
    <i r="3">
      <x v="231"/>
    </i>
    <i r="3">
      <x v="232"/>
    </i>
    <i r="3">
      <x v="233"/>
    </i>
    <i r="2">
      <x v="71"/>
    </i>
    <i r="3">
      <x v="234"/>
    </i>
    <i r="3">
      <x v="235"/>
    </i>
    <i r="3">
      <x v="236"/>
    </i>
    <i r="1">
      <x v="17"/>
    </i>
    <i r="2">
      <x v="72"/>
    </i>
    <i r="3">
      <x v="237"/>
    </i>
    <i r="3">
      <x v="238"/>
    </i>
    <i r="3">
      <x v="240"/>
    </i>
    <i r="3">
      <x v="287"/>
    </i>
    <i r="2">
      <x v="73"/>
    </i>
    <i r="3">
      <x v="241"/>
    </i>
    <i r="3">
      <x v="242"/>
    </i>
    <i r="3">
      <x v="243"/>
    </i>
    <i r="3">
      <x v="244"/>
    </i>
    <i r="2">
      <x v="74"/>
    </i>
    <i r="3">
      <x v="245"/>
    </i>
    <i r="3">
      <x v="246"/>
    </i>
    <i r="3">
      <x v="247"/>
    </i>
    <i r="3">
      <x v="248"/>
    </i>
    <i r="3">
      <x v="249"/>
    </i>
    <i r="2">
      <x v="83"/>
    </i>
    <i>
      <x v="1"/>
    </i>
    <i r="1">
      <x v="18"/>
    </i>
    <i r="2">
      <x v="4"/>
    </i>
    <i r="3">
      <x v="6"/>
    </i>
    <i r="3">
      <x v="8"/>
    </i>
    <i r="2">
      <x v="5"/>
    </i>
    <i r="3">
      <x v="9"/>
    </i>
    <i r="2">
      <x v="6"/>
    </i>
    <i r="3">
      <x v="11"/>
    </i>
    <i r="3">
      <x v="13"/>
    </i>
    <i r="2">
      <x v="34"/>
    </i>
    <i r="3">
      <x v="125"/>
    </i>
    <i r="2">
      <x v="35"/>
    </i>
    <i r="3">
      <x v="128"/>
    </i>
    <i r="2">
      <x v="39"/>
    </i>
    <i r="3">
      <x v="133"/>
    </i>
    <i r="3">
      <x v="134"/>
    </i>
    <i r="3">
      <x v="136"/>
    </i>
    <i r="2">
      <x v="42"/>
    </i>
    <i r="3">
      <x v="144"/>
    </i>
    <i r="2">
      <x v="45"/>
    </i>
    <i r="3">
      <x v="153"/>
    </i>
    <i r="2">
      <x v="49"/>
    </i>
    <i r="3">
      <x v="268"/>
    </i>
    <i r="2">
      <x v="51"/>
    </i>
    <i r="3">
      <x v="160"/>
    </i>
    <i r="2">
      <x v="53"/>
    </i>
    <i r="3">
      <x v="165"/>
    </i>
    <i r="3">
      <x v="166"/>
    </i>
    <i r="2">
      <x v="55"/>
    </i>
    <i r="3">
      <x v="169"/>
    </i>
    <i r="3">
      <x v="171"/>
    </i>
    <i r="2">
      <x v="58"/>
    </i>
    <i r="3">
      <x v="177"/>
    </i>
    <i r="3">
      <x v="179"/>
    </i>
    <i r="3">
      <x v="181"/>
    </i>
    <i r="3">
      <x v="182"/>
    </i>
    <i r="3">
      <x v="184"/>
    </i>
    <i r="2">
      <x v="60"/>
    </i>
    <i r="3">
      <x v="187"/>
    </i>
    <i r="3">
      <x v="188"/>
    </i>
    <i r="3">
      <x v="191"/>
    </i>
    <i r="3">
      <x v="193"/>
    </i>
    <i r="2">
      <x v="61"/>
    </i>
    <i r="3">
      <x v="195"/>
    </i>
    <i r="3">
      <x v="196"/>
    </i>
    <i r="2">
      <x v="62"/>
    </i>
    <i r="3">
      <x v="198"/>
    </i>
    <i r="3">
      <x v="199"/>
    </i>
    <i r="3">
      <x v="200"/>
    </i>
    <i r="3">
      <x v="201"/>
    </i>
    <i r="3">
      <x v="202"/>
    </i>
    <i r="3">
      <x v="203"/>
    </i>
    <i r="3">
      <x v="204"/>
    </i>
    <i r="2">
      <x v="63"/>
    </i>
    <i r="3">
      <x v="205"/>
    </i>
    <i r="3">
      <x v="207"/>
    </i>
    <i r="3">
      <x v="208"/>
    </i>
    <i r="3">
      <x v="209"/>
    </i>
    <i r="3">
      <x v="211"/>
    </i>
    <i r="2">
      <x v="64"/>
    </i>
    <i r="3">
      <x v="212"/>
    </i>
    <i r="2">
      <x v="65"/>
    </i>
    <i r="3">
      <x v="215"/>
    </i>
    <i r="3">
      <x v="216"/>
    </i>
    <i r="2">
      <x v="66"/>
    </i>
    <i r="3">
      <x v="219"/>
    </i>
    <i r="3">
      <x v="220"/>
    </i>
    <i r="3">
      <x v="221"/>
    </i>
    <i r="3">
      <x v="222"/>
    </i>
    <i r="2">
      <x v="67"/>
    </i>
    <i r="3">
      <x v="225"/>
    </i>
    <i r="2">
      <x v="68"/>
    </i>
    <i r="3">
      <x v="228"/>
    </i>
    <i r="2">
      <x v="69"/>
    </i>
    <i r="3">
      <x v="230"/>
    </i>
    <i r="2">
      <x v="71"/>
    </i>
    <i r="3">
      <x v="236"/>
    </i>
    <i r="2">
      <x v="72"/>
    </i>
    <i r="3">
      <x v="237"/>
    </i>
    <i r="2">
      <x v="73"/>
    </i>
    <i r="3">
      <x v="242"/>
    </i>
    <i r="3">
      <x v="244"/>
    </i>
    <i r="2">
      <x v="74"/>
    </i>
    <i r="3">
      <x v="247"/>
    </i>
    <i r="3">
      <x v="248"/>
    </i>
    <i r="3">
      <x v="249"/>
    </i>
    <i r="2">
      <x v="75"/>
    </i>
    <i r="3">
      <x v="250"/>
    </i>
    <i r="2">
      <x v="76"/>
    </i>
    <i r="3">
      <x v="251"/>
    </i>
    <i r="2">
      <x v="77"/>
    </i>
    <i r="3">
      <x v="252"/>
    </i>
    <i r="2">
      <x v="78"/>
    </i>
    <i r="3">
      <x v="253"/>
    </i>
    <i r="2">
      <x v="79"/>
    </i>
    <i r="3">
      <x v="254"/>
    </i>
    <i r="2">
      <x v="80"/>
    </i>
    <i r="3">
      <x v="255"/>
    </i>
    <i>
      <x v="2"/>
    </i>
    <i r="1">
      <x v="18"/>
    </i>
    <i r="2">
      <x v="32"/>
    </i>
    <i r="3">
      <x v="122"/>
    </i>
    <i r="2">
      <x v="34"/>
    </i>
    <i r="3">
      <x v="125"/>
    </i>
    <i r="2">
      <x v="42"/>
    </i>
    <i r="3">
      <x v="144"/>
    </i>
    <i r="2">
      <x v="43"/>
    </i>
    <i r="3">
      <x v="150"/>
    </i>
    <i r="2">
      <x v="49"/>
    </i>
    <i r="3">
      <x v="268"/>
    </i>
    <i r="2">
      <x v="51"/>
    </i>
    <i r="3">
      <x v="160"/>
    </i>
    <i r="2">
      <x v="53"/>
    </i>
    <i r="3">
      <x v="165"/>
    </i>
    <i r="2">
      <x v="58"/>
    </i>
    <i r="3">
      <x v="178"/>
    </i>
    <i r="3">
      <x v="179"/>
    </i>
    <i r="3">
      <x v="181"/>
    </i>
    <i r="3">
      <x v="183"/>
    </i>
    <i r="3">
      <x v="184"/>
    </i>
    <i r="3">
      <x v="185"/>
    </i>
    <i r="2">
      <x v="60"/>
    </i>
    <i r="3">
      <x v="188"/>
    </i>
    <i r="3">
      <x v="191"/>
    </i>
    <i r="2">
      <x v="62"/>
    </i>
    <i r="3">
      <x v="203"/>
    </i>
    <i r="2">
      <x v="63"/>
    </i>
    <i r="3">
      <x v="205"/>
    </i>
    <i r="3">
      <x v="208"/>
    </i>
    <i r="2">
      <x v="64"/>
    </i>
    <i r="3">
      <x v="212"/>
    </i>
    <i r="2">
      <x v="66"/>
    </i>
    <i r="3">
      <x v="219"/>
    </i>
    <i r="3">
      <x v="221"/>
    </i>
    <i r="3">
      <x v="222"/>
    </i>
    <i r="2">
      <x v="68"/>
    </i>
    <i r="3">
      <x v="228"/>
    </i>
    <i r="2">
      <x v="69"/>
    </i>
    <i r="3">
      <x v="230"/>
    </i>
    <i r="2">
      <x v="70"/>
    </i>
    <i r="3">
      <x v="231"/>
    </i>
    <i r="3">
      <x v="232"/>
    </i>
    <i r="2">
      <x v="71"/>
    </i>
    <i r="3">
      <x v="236"/>
    </i>
    <i r="2">
      <x v="75"/>
    </i>
    <i r="3">
      <x v="250"/>
    </i>
    <i r="2">
      <x v="76"/>
    </i>
    <i r="3">
      <x v="251"/>
    </i>
    <i r="2">
      <x v="77"/>
    </i>
    <i r="3">
      <x v="252"/>
    </i>
    <i r="2">
      <x v="78"/>
    </i>
    <i r="3">
      <x v="253"/>
    </i>
    <i r="2">
      <x v="79"/>
    </i>
    <i r="3">
      <x v="254"/>
    </i>
    <i r="2">
      <x v="80"/>
    </i>
    <i r="3">
      <x v="255"/>
    </i>
    <i r="2">
      <x v="81"/>
    </i>
    <i r="3">
      <x v="256"/>
    </i>
    <i r="2">
      <x v="82"/>
    </i>
    <i r="3">
      <x v="257"/>
    </i>
    <i r="2">
      <x v="84"/>
    </i>
    <i r="3">
      <x v="263"/>
    </i>
    <i r="2">
      <x v="87"/>
    </i>
    <i r="3">
      <x v="271"/>
    </i>
    <i r="2">
      <x v="90"/>
    </i>
    <i r="3">
      <x v="279"/>
    </i>
    <i>
      <x v="3"/>
    </i>
    <i r="1">
      <x v="18"/>
    </i>
    <i r="2">
      <x v="34"/>
    </i>
    <i r="3">
      <x v="127"/>
    </i>
    <i r="2">
      <x v="41"/>
    </i>
    <i r="3">
      <x v="142"/>
    </i>
    <i r="2">
      <x v="45"/>
    </i>
    <i r="3">
      <x v="153"/>
    </i>
    <i r="2">
      <x v="51"/>
    </i>
    <i r="3">
      <x v="160"/>
    </i>
    <i r="2">
      <x v="52"/>
    </i>
    <i r="3">
      <x v="164"/>
    </i>
    <i r="2">
      <x v="55"/>
    </i>
    <i r="3">
      <x v="169"/>
    </i>
    <i r="2">
      <x v="58"/>
    </i>
    <i r="3">
      <x v="183"/>
    </i>
    <i r="3">
      <x v="185"/>
    </i>
    <i r="2">
      <x v="62"/>
    </i>
    <i r="3">
      <x v="198"/>
    </i>
    <i r="3">
      <x v="199"/>
    </i>
    <i r="3">
      <x v="200"/>
    </i>
    <i r="3">
      <x v="202"/>
    </i>
    <i r="2">
      <x v="63"/>
    </i>
    <i r="3">
      <x v="205"/>
    </i>
    <i r="3">
      <x v="207"/>
    </i>
    <i r="3">
      <x v="208"/>
    </i>
    <i r="2">
      <x v="64"/>
    </i>
    <i r="3">
      <x v="212"/>
    </i>
    <i r="3">
      <x v="213"/>
    </i>
    <i r="2">
      <x v="65"/>
    </i>
    <i r="3">
      <x v="216"/>
    </i>
    <i r="3">
      <x v="218"/>
    </i>
    <i r="2">
      <x v="66"/>
    </i>
    <i r="3">
      <x v="219"/>
    </i>
    <i r="3">
      <x v="221"/>
    </i>
    <i r="2">
      <x v="67"/>
    </i>
    <i r="3">
      <x v="225"/>
    </i>
    <i r="2">
      <x v="68"/>
    </i>
    <i r="3">
      <x v="228"/>
    </i>
    <i r="2">
      <x v="71"/>
    </i>
    <i r="3">
      <x v="234"/>
    </i>
    <i r="2">
      <x v="74"/>
    </i>
    <i r="3">
      <x v="248"/>
    </i>
    <i r="2">
      <x v="75"/>
    </i>
    <i r="3">
      <x v="250"/>
    </i>
    <i r="2">
      <x v="76"/>
    </i>
    <i r="3">
      <x v="251"/>
    </i>
    <i r="2">
      <x v="77"/>
    </i>
    <i r="3">
      <x v="252"/>
    </i>
    <i r="2">
      <x v="78"/>
    </i>
    <i r="3">
      <x v="253"/>
    </i>
    <i r="2">
      <x v="80"/>
    </i>
    <i r="3">
      <x v="255"/>
    </i>
    <i r="2">
      <x v="82"/>
    </i>
    <i r="3">
      <x v="25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4">
    <format dxfId="15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49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10606-58C8-4AEF-B4A9-30C865EE098F}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6:E440" firstHeaderRow="1" firstDataRow="2" firstDataCol="1"/>
  <pivotFields count="10">
    <pivotField showAll="0"/>
    <pivotField axis="axisRow" showAll="0">
      <items count="5">
        <item x="0"/>
        <item m="1" x="2"/>
        <item m="1" x="3"/>
        <item m="1" x="1"/>
        <item t="default"/>
      </items>
    </pivotField>
    <pivotField axis="axisRow" showAll="0">
      <items count="20">
        <item x="14"/>
        <item x="15"/>
        <item x="12"/>
        <item x="0"/>
        <item x="4"/>
        <item x="6"/>
        <item x="2"/>
        <item x="10"/>
        <item x="16"/>
        <item x="8"/>
        <item x="3"/>
        <item x="18"/>
        <item x="17"/>
        <item x="5"/>
        <item x="13"/>
        <item x="9"/>
        <item x="11"/>
        <item x="7"/>
        <item x="1"/>
        <item t="default"/>
      </items>
    </pivotField>
    <pivotField showAll="0"/>
    <pivotField axis="axisRow" showAll="0">
      <items count="104">
        <item x="73"/>
        <item x="83"/>
        <item x="36"/>
        <item x="80"/>
        <item sd="0" x="37"/>
        <item x="19"/>
        <item x="45"/>
        <item x="27"/>
        <item x="35"/>
        <item x="79"/>
        <item x="38"/>
        <item x="64"/>
        <item x="7"/>
        <item x="0"/>
        <item x="13"/>
        <item x="6"/>
        <item m="1" x="93"/>
        <item x="42"/>
        <item x="20"/>
        <item x="62"/>
        <item x="55"/>
        <item x="78"/>
        <item x="39"/>
        <item x="25"/>
        <item x="34"/>
        <item x="40"/>
        <item x="8"/>
        <item x="14"/>
        <item x="57"/>
        <item x="28"/>
        <item x="9"/>
        <item x="60"/>
        <item x="1"/>
        <item m="1" x="88"/>
        <item m="1" x="100"/>
        <item x="75"/>
        <item x="30"/>
        <item m="1" x="89"/>
        <item m="1" x="96"/>
        <item m="1" x="92"/>
        <item sd="0" m="1" x="101"/>
        <item m="1" x="98"/>
        <item m="1" x="95"/>
        <item m="1" x="102"/>
        <item x="17"/>
        <item x="4"/>
        <item x="84"/>
        <item x="43"/>
        <item x="48"/>
        <item x="56"/>
        <item x="71"/>
        <item x="31"/>
        <item x="51"/>
        <item x="46"/>
        <item x="66"/>
        <item m="1" x="91"/>
        <item x="18"/>
        <item m="1" x="97"/>
        <item x="52"/>
        <item x="82"/>
        <item x="49"/>
        <item x="61"/>
        <item x="23"/>
        <item x="70"/>
        <item x="41"/>
        <item x="59"/>
        <item x="21"/>
        <item x="15"/>
        <item x="72"/>
        <item x="5"/>
        <item x="87"/>
        <item x="3"/>
        <item x="63"/>
        <item x="10"/>
        <item x="29"/>
        <item x="32"/>
        <item x="58"/>
        <item x="50"/>
        <item x="16"/>
        <item x="54"/>
        <item x="22"/>
        <item x="26"/>
        <item x="2"/>
        <item x="12"/>
        <item x="69"/>
        <item x="24"/>
        <item m="1" x="94"/>
        <item x="81"/>
        <item x="33"/>
        <item x="74"/>
        <item x="85"/>
        <item m="1" x="90"/>
        <item x="86"/>
        <item m="1" x="99"/>
        <item x="76"/>
        <item x="11"/>
        <item x="44"/>
        <item x="47"/>
        <item x="53"/>
        <item x="65"/>
        <item x="67"/>
        <item x="68"/>
        <item x="77"/>
        <item t="default"/>
      </items>
    </pivotField>
    <pivotField axis="axisRow" showAll="0">
      <items count="310">
        <item x="162"/>
        <item x="237"/>
        <item x="122"/>
        <item x="111"/>
        <item x="44"/>
        <item x="221"/>
        <item x="149"/>
        <item x="148"/>
        <item x="45"/>
        <item x="22"/>
        <item m="1" x="304"/>
        <item x="74"/>
        <item x="66"/>
        <item x="87"/>
        <item x="62"/>
        <item x="38"/>
        <item x="31"/>
        <item m="1" x="299"/>
        <item x="102"/>
        <item x="205"/>
        <item x="120"/>
        <item m="1" x="296"/>
        <item x="139"/>
        <item x="209"/>
        <item x="163"/>
        <item x="42"/>
        <item m="1" x="272"/>
        <item x="92"/>
        <item m="1" x="254"/>
        <item x="213"/>
        <item x="204"/>
        <item x="46"/>
        <item x="192"/>
        <item x="128"/>
        <item x="81"/>
        <item x="7"/>
        <item x="126"/>
        <item x="117"/>
        <item x="177"/>
        <item x="234"/>
        <item x="13"/>
        <item x="6"/>
        <item x="130"/>
        <item m="1" x="282"/>
        <item x="59"/>
        <item x="170"/>
        <item x="248"/>
        <item x="23"/>
        <item m="1" x="279"/>
        <item x="214"/>
        <item x="140"/>
        <item x="89"/>
        <item x="244"/>
        <item x="118"/>
        <item x="97"/>
        <item m="1" x="290"/>
        <item x="218"/>
        <item x="235"/>
        <item x="121"/>
        <item x="210"/>
        <item m="1" x="289"/>
        <item x="246"/>
        <item m="1" x="280"/>
        <item x="233"/>
        <item m="1" x="294"/>
        <item x="133"/>
        <item x="47"/>
        <item x="206"/>
        <item x="83"/>
        <item x="68"/>
        <item x="150"/>
        <item x="137"/>
        <item x="55"/>
        <item x="50"/>
        <item x="180"/>
        <item x="142"/>
        <item x="29"/>
        <item m="1" x="263"/>
        <item x="82"/>
        <item x="181"/>
        <item x="211"/>
        <item x="40"/>
        <item x="73"/>
        <item x="176"/>
        <item x="94"/>
        <item x="51"/>
        <item x="48"/>
        <item m="1" x="305"/>
        <item x="236"/>
        <item x="174"/>
        <item x="79"/>
        <item x="8"/>
        <item x="54"/>
        <item x="193"/>
        <item x="239"/>
        <item x="41"/>
        <item x="245"/>
        <item x="21"/>
        <item x="14"/>
        <item x="103"/>
        <item x="216"/>
        <item x="202"/>
        <item x="56"/>
        <item x="141"/>
        <item m="1" x="287"/>
        <item m="1" x="258"/>
        <item x="104"/>
        <item x="199"/>
        <item x="32"/>
        <item x="127"/>
        <item x="9"/>
        <item m="1" x="284"/>
        <item x="49"/>
        <item x="184"/>
        <item x="169"/>
        <item x="189"/>
        <item x="75"/>
        <item x="15"/>
        <item x="168"/>
        <item x="113"/>
        <item x="228"/>
        <item x="171"/>
        <item x="1"/>
        <item m="1" x="260"/>
        <item m="1" x="300"/>
        <item m="1" x="283"/>
        <item x="187"/>
        <item x="195"/>
        <item x="215"/>
        <item m="1" x="286"/>
        <item x="34"/>
        <item m="1" x="267"/>
        <item m="1" x="291"/>
        <item m="1" x="255"/>
        <item m="1" x="259"/>
        <item m="1" x="298"/>
        <item m="1" x="278"/>
        <item m="1" x="274"/>
        <item m="1" x="303"/>
        <item m="1" x="252"/>
        <item m="1" x="288"/>
        <item m="1" x="262"/>
        <item m="1" x="265"/>
        <item m="1" x="277"/>
        <item m="1" x="270"/>
        <item x="105"/>
        <item x="19"/>
        <item x="4"/>
        <item m="1" x="264"/>
        <item x="60"/>
        <item x="182"/>
        <item x="69"/>
        <item x="134"/>
        <item m="1" x="269"/>
        <item x="143"/>
        <item m="1" x="281"/>
        <item x="101"/>
        <item x="194"/>
        <item x="99"/>
        <item x="164"/>
        <item x="154"/>
        <item x="35"/>
        <item x="186"/>
        <item x="242"/>
        <item x="53"/>
        <item x="247"/>
        <item m="1" x="251"/>
        <item x="90"/>
        <item x="64"/>
        <item x="84"/>
        <item x="131"/>
        <item m="1" x="271"/>
        <item m="1" x="256"/>
        <item m="1" x="285"/>
        <item x="20"/>
        <item m="1" x="306"/>
        <item m="1" x="295"/>
        <item x="115"/>
        <item m="1" x="292"/>
        <item x="230"/>
        <item m="1" x="266"/>
        <item x="114"/>
        <item x="158"/>
        <item x="27"/>
        <item x="231"/>
        <item x="185"/>
        <item x="151"/>
        <item m="1" x="275"/>
        <item x="57"/>
        <item x="108"/>
        <item x="109"/>
        <item x="224"/>
        <item x="138"/>
        <item x="24"/>
        <item x="219"/>
        <item x="78"/>
        <item x="203"/>
        <item x="16"/>
        <item x="225"/>
        <item x="159"/>
        <item x="5"/>
        <item x="100"/>
        <item x="249"/>
        <item m="1" x="293"/>
        <item x="67"/>
        <item x="43"/>
        <item x="39"/>
        <item x="135"/>
        <item x="183"/>
        <item x="250"/>
        <item x="3"/>
        <item x="175"/>
        <item x="70"/>
        <item x="207"/>
        <item x="217"/>
        <item m="1" x="276"/>
        <item x="125"/>
        <item m="1" x="307"/>
        <item x="200"/>
        <item x="119"/>
        <item x="220"/>
        <item x="98"/>
        <item x="10"/>
        <item x="58"/>
        <item x="132"/>
        <item x="93"/>
        <item x="223"/>
        <item x="88"/>
        <item x="77"/>
        <item x="179"/>
        <item x="33"/>
        <item x="124"/>
        <item x="76"/>
        <item x="173"/>
        <item x="86"/>
        <item m="1" x="297"/>
        <item x="36"/>
        <item x="161"/>
        <item x="107"/>
        <item m="1" x="273"/>
        <item x="232"/>
        <item x="152"/>
        <item x="191"/>
        <item x="112"/>
        <item x="165"/>
        <item x="80"/>
        <item x="25"/>
        <item x="178"/>
        <item x="198"/>
        <item x="17"/>
        <item x="160"/>
        <item x="96"/>
        <item x="26"/>
        <item x="106"/>
        <item x="30"/>
        <item x="144"/>
        <item x="110"/>
        <item x="153"/>
        <item x="243"/>
        <item x="2"/>
        <item x="12"/>
        <item x="226"/>
        <item x="72"/>
        <item x="190"/>
        <item x="156"/>
        <item x="166"/>
        <item x="146"/>
        <item x="157"/>
        <item x="212"/>
        <item x="116"/>
        <item x="147"/>
        <item x="28"/>
        <item x="63"/>
        <item m="1" x="253"/>
        <item x="227"/>
        <item x="37"/>
        <item x="167"/>
        <item x="240"/>
        <item m="1" x="257"/>
        <item x="241"/>
        <item m="1" x="308"/>
        <item x="197"/>
        <item x="0"/>
        <item x="238"/>
        <item m="1" x="302"/>
        <item m="1" x="261"/>
        <item m="1" x="268"/>
        <item m="1" x="301"/>
        <item x="196"/>
        <item x="11"/>
        <item x="18"/>
        <item x="52"/>
        <item x="61"/>
        <item x="65"/>
        <item x="71"/>
        <item x="85"/>
        <item x="91"/>
        <item x="95"/>
        <item x="123"/>
        <item x="129"/>
        <item x="136"/>
        <item x="145"/>
        <item x="155"/>
        <item x="172"/>
        <item x="188"/>
        <item x="201"/>
        <item x="208"/>
        <item x="222"/>
        <item x="229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4">
    <field x="1"/>
    <field x="2"/>
    <field x="4"/>
    <field x="5"/>
  </rowFields>
  <rowItems count="433">
    <i>
      <x/>
    </i>
    <i r="1">
      <x/>
    </i>
    <i r="2">
      <x v="1"/>
    </i>
    <i r="3">
      <x v="1"/>
    </i>
    <i r="2">
      <x v="2"/>
    </i>
    <i r="3">
      <x v="2"/>
    </i>
    <i r="3">
      <x v="3"/>
    </i>
    <i r="3">
      <x v="4"/>
    </i>
    <i r="2">
      <x v="3"/>
    </i>
    <i r="3">
      <x v="5"/>
    </i>
    <i r="1">
      <x v="1"/>
    </i>
    <i r="2">
      <x v="4"/>
    </i>
    <i r="1">
      <x v="2"/>
    </i>
    <i r="2">
      <x v="5"/>
    </i>
    <i r="3">
      <x v="9"/>
    </i>
    <i r="2">
      <x v="6"/>
    </i>
    <i r="3">
      <x v="11"/>
    </i>
    <i r="3">
      <x v="12"/>
    </i>
    <i r="3">
      <x v="13"/>
    </i>
    <i r="3">
      <x v="14"/>
    </i>
    <i r="2">
      <x v="7"/>
    </i>
    <i r="3">
      <x v="15"/>
    </i>
    <i r="3">
      <x v="16"/>
    </i>
    <i r="3">
      <x v="18"/>
    </i>
    <i r="1">
      <x v="3"/>
    </i>
    <i r="2">
      <x/>
    </i>
    <i r="3">
      <x/>
    </i>
    <i r="2">
      <x v="8"/>
    </i>
    <i r="3">
      <x v="19"/>
    </i>
    <i r="3">
      <x v="20"/>
    </i>
    <i r="3">
      <x v="22"/>
    </i>
    <i r="3">
      <x v="23"/>
    </i>
    <i r="3">
      <x v="24"/>
    </i>
    <i r="3">
      <x v="25"/>
    </i>
    <i r="3">
      <x v="27"/>
    </i>
    <i r="2">
      <x v="9"/>
    </i>
    <i r="3">
      <x v="29"/>
    </i>
    <i r="2">
      <x v="10"/>
    </i>
    <i r="3">
      <x v="30"/>
    </i>
    <i r="3">
      <x v="31"/>
    </i>
    <i r="2">
      <x v="11"/>
    </i>
    <i r="3">
      <x v="32"/>
    </i>
    <i r="3">
      <x v="33"/>
    </i>
    <i r="2">
      <x v="12"/>
    </i>
    <i r="3">
      <x v="34"/>
    </i>
    <i r="3">
      <x v="35"/>
    </i>
    <i r="3">
      <x v="36"/>
    </i>
    <i r="2">
      <x v="13"/>
    </i>
    <i r="3">
      <x v="37"/>
    </i>
    <i r="3">
      <x v="282"/>
    </i>
    <i r="2">
      <x v="14"/>
    </i>
    <i r="3">
      <x v="38"/>
    </i>
    <i r="3">
      <x v="39"/>
    </i>
    <i r="3">
      <x v="40"/>
    </i>
    <i r="2">
      <x v="15"/>
    </i>
    <i r="3">
      <x v="41"/>
    </i>
    <i r="3">
      <x v="42"/>
    </i>
    <i r="2">
      <x v="17"/>
    </i>
    <i r="3">
      <x v="44"/>
    </i>
    <i r="2">
      <x v="18"/>
    </i>
    <i r="3">
      <x v="45"/>
    </i>
    <i r="3">
      <x v="46"/>
    </i>
    <i r="3">
      <x v="47"/>
    </i>
    <i r="3">
      <x v="49"/>
    </i>
    <i r="3">
      <x v="50"/>
    </i>
    <i r="3">
      <x v="51"/>
    </i>
    <i r="2">
      <x v="19"/>
    </i>
    <i r="3">
      <x v="52"/>
    </i>
    <i r="3">
      <x v="53"/>
    </i>
    <i r="2">
      <x v="20"/>
    </i>
    <i r="3">
      <x v="54"/>
    </i>
    <i r="3">
      <x v="56"/>
    </i>
    <i r="3">
      <x v="57"/>
    </i>
    <i r="3">
      <x v="58"/>
    </i>
    <i r="2">
      <x v="21"/>
    </i>
    <i r="3">
      <x v="59"/>
    </i>
    <i r="3">
      <x v="61"/>
    </i>
    <i r="3">
      <x v="63"/>
    </i>
    <i r="2">
      <x v="22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2">
      <x v="23"/>
    </i>
    <i r="3">
      <x v="73"/>
    </i>
    <i r="3">
      <x v="74"/>
    </i>
    <i r="3">
      <x v="75"/>
    </i>
    <i r="3">
      <x v="76"/>
    </i>
    <i r="3">
      <x v="78"/>
    </i>
    <i r="3">
      <x v="79"/>
    </i>
    <i r="2">
      <x v="24"/>
    </i>
    <i r="3">
      <x v="80"/>
    </i>
    <i r="3">
      <x v="81"/>
    </i>
    <i r="3">
      <x v="82"/>
    </i>
    <i r="3">
      <x v="83"/>
    </i>
    <i r="3">
      <x v="84"/>
    </i>
    <i r="3">
      <x v="85"/>
    </i>
    <i r="2">
      <x v="25"/>
    </i>
    <i r="3">
      <x v="86"/>
    </i>
    <i r="3">
      <x v="88"/>
    </i>
    <i r="3">
      <x v="89"/>
    </i>
    <i r="2">
      <x v="26"/>
    </i>
    <i r="3">
      <x v="90"/>
    </i>
    <i r="3">
      <x v="91"/>
    </i>
    <i r="3">
      <x v="92"/>
    </i>
    <i r="3">
      <x v="93"/>
    </i>
    <i r="3">
      <x v="94"/>
    </i>
    <i r="3">
      <x v="95"/>
    </i>
    <i r="2">
      <x v="27"/>
    </i>
    <i r="3">
      <x v="96"/>
    </i>
    <i r="3">
      <x v="97"/>
    </i>
    <i r="3">
      <x v="98"/>
    </i>
    <i r="2">
      <x v="28"/>
    </i>
    <i r="3">
      <x v="99"/>
    </i>
    <i r="3">
      <x v="100"/>
    </i>
    <i r="1">
      <x v="4"/>
    </i>
    <i r="2">
      <x v="29"/>
    </i>
    <i r="3">
      <x v="101"/>
    </i>
    <i r="3">
      <x v="102"/>
    </i>
    <i r="3">
      <x v="103"/>
    </i>
    <i r="3">
      <x v="106"/>
    </i>
    <i r="3">
      <x v="107"/>
    </i>
    <i r="3">
      <x v="108"/>
    </i>
    <i r="3">
      <x v="109"/>
    </i>
    <i r="2">
      <x v="30"/>
    </i>
    <i r="3">
      <x v="110"/>
    </i>
    <i r="3">
      <x v="112"/>
    </i>
    <i r="3">
      <x v="113"/>
    </i>
    <i r="3">
      <x v="114"/>
    </i>
    <i r="3">
      <x v="115"/>
    </i>
    <i r="3">
      <x v="116"/>
    </i>
    <i r="3">
      <x v="117"/>
    </i>
    <i r="3">
      <x v="118"/>
    </i>
    <i r="2">
      <x v="31"/>
    </i>
    <i r="3">
      <x v="119"/>
    </i>
    <i r="1">
      <x v="5"/>
    </i>
    <i r="2">
      <x v="32"/>
    </i>
    <i r="3">
      <x v="120"/>
    </i>
    <i r="3">
      <x v="121"/>
    </i>
    <i r="2">
      <x v="35"/>
    </i>
    <i r="3">
      <x v="126"/>
    </i>
    <i r="3">
      <x v="127"/>
    </i>
    <i r="2">
      <x v="95"/>
    </i>
    <i r="3">
      <x v="289"/>
    </i>
    <i r="3">
      <x v="290"/>
    </i>
    <i r="3">
      <x v="291"/>
    </i>
    <i r="3">
      <x v="295"/>
    </i>
    <i r="3">
      <x v="302"/>
    </i>
    <i r="2">
      <x v="96"/>
    </i>
    <i r="3">
      <x v="292"/>
    </i>
    <i r="3">
      <x v="298"/>
    </i>
    <i r="2">
      <x v="97"/>
    </i>
    <i r="3">
      <x v="293"/>
    </i>
    <i r="2">
      <x v="98"/>
    </i>
    <i r="3">
      <x v="297"/>
    </i>
    <i r="3">
      <x v="308"/>
    </i>
    <i r="2">
      <x v="100"/>
    </i>
    <i r="3">
      <x v="300"/>
    </i>
    <i r="3">
      <x v="303"/>
    </i>
    <i r="2">
      <x v="101"/>
    </i>
    <i r="3">
      <x v="301"/>
    </i>
    <i r="3">
      <x v="305"/>
    </i>
    <i r="1">
      <x v="6"/>
    </i>
    <i r="2">
      <x v="44"/>
    </i>
    <i r="3">
      <x v="145"/>
    </i>
    <i r="3">
      <x v="146"/>
    </i>
    <i r="2">
      <x v="45"/>
    </i>
    <i r="3">
      <x v="147"/>
    </i>
    <i r="2">
      <x v="46"/>
    </i>
    <i r="3">
      <x v="283"/>
    </i>
    <i r="2">
      <x v="47"/>
    </i>
    <i r="3">
      <x v="149"/>
    </i>
    <i r="2">
      <x v="48"/>
    </i>
    <i r="3">
      <x v="150"/>
    </i>
    <i r="3">
      <x v="151"/>
    </i>
    <i r="3">
      <x v="152"/>
    </i>
    <i r="3">
      <x v="154"/>
    </i>
    <i r="2">
      <x v="49"/>
    </i>
    <i r="3">
      <x v="156"/>
    </i>
    <i r="3">
      <x v="157"/>
    </i>
    <i r="3">
      <x v="158"/>
    </i>
    <i r="2">
      <x v="50"/>
    </i>
    <i r="3">
      <x v="159"/>
    </i>
    <i r="3">
      <x v="160"/>
    </i>
    <i r="3">
      <x v="307"/>
    </i>
    <i r="2">
      <x v="51"/>
    </i>
    <i r="3">
      <x v="161"/>
    </i>
    <i r="3">
      <x v="162"/>
    </i>
    <i r="3">
      <x v="163"/>
    </i>
    <i r="3">
      <x v="164"/>
    </i>
    <i r="3">
      <x v="165"/>
    </i>
    <i r="2">
      <x v="52"/>
    </i>
    <i r="3">
      <x v="167"/>
    </i>
    <i r="2">
      <x v="53"/>
    </i>
    <i r="3">
      <x v="168"/>
    </i>
    <i r="3">
      <x v="169"/>
    </i>
    <i r="1">
      <x v="7"/>
    </i>
    <i r="2">
      <x v="56"/>
    </i>
    <i r="3">
      <x v="174"/>
    </i>
    <i r="2">
      <x v="58"/>
    </i>
    <i r="3">
      <x v="177"/>
    </i>
    <i r="3">
      <x v="296"/>
    </i>
    <i r="3">
      <x v="304"/>
    </i>
    <i r="2">
      <x v="59"/>
    </i>
    <i r="3">
      <x v="179"/>
    </i>
    <i r="2">
      <x v="60"/>
    </i>
    <i r="3">
      <x v="294"/>
    </i>
    <i r="2">
      <x v="99"/>
    </i>
    <i r="3">
      <x v="299"/>
    </i>
    <i r="2">
      <x v="102"/>
    </i>
    <i r="3">
      <x v="306"/>
    </i>
    <i r="1">
      <x v="8"/>
    </i>
    <i r="2">
      <x v="61"/>
    </i>
    <i r="3">
      <x v="181"/>
    </i>
    <i r="2">
      <x v="62"/>
    </i>
    <i r="3">
      <x v="182"/>
    </i>
    <i r="3">
      <x v="184"/>
    </i>
    <i r="2">
      <x v="63"/>
    </i>
    <i r="3">
      <x v="185"/>
    </i>
    <i r="3">
      <x v="186"/>
    </i>
    <i r="2">
      <x v="64"/>
    </i>
    <i r="3">
      <x v="188"/>
    </i>
    <i r="3">
      <x v="189"/>
    </i>
    <i r="2">
      <x v="65"/>
    </i>
    <i r="3">
      <x v="190"/>
    </i>
    <i r="3">
      <x v="191"/>
    </i>
    <i r="1">
      <x v="9"/>
    </i>
    <i r="2">
      <x v="66"/>
    </i>
    <i r="3">
      <x v="192"/>
    </i>
    <i r="3">
      <x v="193"/>
    </i>
    <i r="3">
      <x v="194"/>
    </i>
    <i r="2">
      <x v="67"/>
    </i>
    <i r="3">
      <x v="195"/>
    </i>
    <i r="3">
      <x v="196"/>
    </i>
    <i r="3">
      <x v="197"/>
    </i>
    <i r="3">
      <x v="198"/>
    </i>
    <i r="2">
      <x v="68"/>
    </i>
    <i r="3">
      <x v="199"/>
    </i>
    <i r="1">
      <x v="10"/>
    </i>
    <i r="2">
      <x v="69"/>
    </i>
    <i r="3">
      <x v="200"/>
    </i>
    <i r="3">
      <x v="201"/>
    </i>
    <i r="3">
      <x v="204"/>
    </i>
    <i r="3">
      <x v="205"/>
    </i>
    <i r="3">
      <x v="206"/>
    </i>
    <i r="3">
      <x v="207"/>
    </i>
    <i r="3">
      <x v="208"/>
    </i>
    <i r="1">
      <x v="11"/>
    </i>
    <i r="2">
      <x v="70"/>
    </i>
    <i r="3">
      <x v="209"/>
    </i>
    <i r="1">
      <x v="12"/>
    </i>
    <i r="2">
      <x v="71"/>
    </i>
    <i r="3">
      <x v="210"/>
    </i>
    <i r="3">
      <x v="212"/>
    </i>
    <i r="3">
      <x v="213"/>
    </i>
    <i r="3">
      <x v="214"/>
    </i>
    <i r="3">
      <x v="216"/>
    </i>
    <i r="2">
      <x v="72"/>
    </i>
    <i r="3">
      <x v="218"/>
    </i>
    <i r="3">
      <x v="220"/>
    </i>
    <i r="1">
      <x v="13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7"/>
    </i>
    <i r="1">
      <x v="14"/>
    </i>
    <i r="2">
      <x v="74"/>
    </i>
    <i r="3">
      <x v="229"/>
    </i>
    <i r="3">
      <x v="230"/>
    </i>
    <i r="3">
      <x v="232"/>
    </i>
    <i r="3">
      <x v="233"/>
    </i>
    <i r="3">
      <x v="234"/>
    </i>
    <i r="2">
      <x v="75"/>
    </i>
    <i r="3">
      <x v="236"/>
    </i>
    <i r="3">
      <x v="237"/>
    </i>
    <i r="2">
      <x v="76"/>
    </i>
    <i r="3">
      <x v="238"/>
    </i>
    <i r="3">
      <x v="240"/>
    </i>
    <i r="2">
      <x v="77"/>
    </i>
    <i r="3">
      <x v="242"/>
    </i>
    <i r="3">
      <x v="243"/>
    </i>
    <i r="3">
      <x v="244"/>
    </i>
    <i r="3">
      <x v="245"/>
    </i>
    <i r="1">
      <x v="15"/>
    </i>
    <i r="2">
      <x v="78"/>
    </i>
    <i r="3">
      <x v="246"/>
    </i>
    <i r="3">
      <x v="247"/>
    </i>
    <i r="3">
      <x v="248"/>
    </i>
    <i r="3">
      <x v="249"/>
    </i>
    <i r="3">
      <x v="250"/>
    </i>
    <i r="2">
      <x v="79"/>
    </i>
    <i r="3">
      <x v="251"/>
    </i>
    <i r="2">
      <x v="80"/>
    </i>
    <i r="3">
      <x v="252"/>
    </i>
    <i r="3">
      <x v="253"/>
    </i>
    <i r="3">
      <x v="288"/>
    </i>
    <i r="1">
      <x v="16"/>
    </i>
    <i r="2">
      <x v="81"/>
    </i>
    <i r="3">
      <x v="254"/>
    </i>
    <i r="3">
      <x v="255"/>
    </i>
    <i r="3">
      <x v="256"/>
    </i>
    <i r="2">
      <x v="82"/>
    </i>
    <i r="3">
      <x v="257"/>
    </i>
    <i r="3">
      <x v="258"/>
    </i>
    <i r="3">
      <x v="259"/>
    </i>
    <i r="1">
      <x v="17"/>
    </i>
    <i r="2">
      <x v="83"/>
    </i>
    <i r="3">
      <x v="260"/>
    </i>
    <i r="3">
      <x v="261"/>
    </i>
    <i r="3">
      <x v="262"/>
    </i>
    <i r="3">
      <x v="263"/>
    </i>
    <i r="2">
      <x v="84"/>
    </i>
    <i r="3">
      <x v="264"/>
    </i>
    <i r="3">
      <x v="266"/>
    </i>
    <i r="3">
      <x v="267"/>
    </i>
    <i r="2">
      <x v="85"/>
    </i>
    <i r="3">
      <x v="268"/>
    </i>
    <i r="3">
      <x v="269"/>
    </i>
    <i r="3">
      <x v="270"/>
    </i>
    <i r="3">
      <x v="271"/>
    </i>
    <i r="3">
      <x v="272"/>
    </i>
    <i r="2">
      <x v="94"/>
    </i>
    <i r="3">
      <x v="281"/>
    </i>
    <i r="1">
      <x v="18"/>
    </i>
    <i r="2">
      <x v="4"/>
    </i>
    <i r="2">
      <x v="5"/>
    </i>
    <i r="3">
      <x v="9"/>
    </i>
    <i r="2">
      <x v="6"/>
    </i>
    <i r="3">
      <x v="13"/>
    </i>
    <i r="2">
      <x v="32"/>
    </i>
    <i r="3">
      <x v="122"/>
    </i>
    <i r="2">
      <x v="36"/>
    </i>
    <i r="3">
      <x v="128"/>
    </i>
    <i r="3">
      <x v="130"/>
    </i>
    <i r="2">
      <x v="44"/>
    </i>
    <i r="3">
      <x v="145"/>
    </i>
    <i r="2">
      <x v="48"/>
    </i>
    <i r="3">
      <x v="150"/>
    </i>
    <i r="3">
      <x v="151"/>
    </i>
    <i r="2">
      <x v="50"/>
    </i>
    <i r="3">
      <x v="159"/>
    </i>
    <i r="2">
      <x v="51"/>
    </i>
    <i r="3">
      <x v="161"/>
    </i>
    <i r="2">
      <x v="52"/>
    </i>
    <i r="3">
      <x v="167"/>
    </i>
    <i r="2">
      <x v="54"/>
    </i>
    <i r="3">
      <x v="170"/>
    </i>
    <i r="2">
      <x v="60"/>
    </i>
    <i r="3">
      <x v="294"/>
    </i>
    <i r="2">
      <x v="62"/>
    </i>
    <i r="3">
      <x v="183"/>
    </i>
    <i r="2">
      <x v="64"/>
    </i>
    <i r="3">
      <x v="188"/>
    </i>
    <i r="3">
      <x v="189"/>
    </i>
    <i r="2">
      <x v="66"/>
    </i>
    <i r="3">
      <x v="192"/>
    </i>
    <i r="2">
      <x v="69"/>
    </i>
    <i r="3">
      <x v="200"/>
    </i>
    <i r="3">
      <x v="201"/>
    </i>
    <i r="3">
      <x v="202"/>
    </i>
    <i r="3">
      <x v="204"/>
    </i>
    <i r="3">
      <x v="205"/>
    </i>
    <i r="3">
      <x v="206"/>
    </i>
    <i r="3">
      <x v="207"/>
    </i>
    <i r="3">
      <x v="208"/>
    </i>
    <i r="2">
      <x v="71"/>
    </i>
    <i r="3">
      <x v="210"/>
    </i>
    <i r="3">
      <x v="211"/>
    </i>
    <i r="3">
      <x v="216"/>
    </i>
    <i r="2">
      <x v="72"/>
    </i>
    <i r="3">
      <x v="219"/>
    </i>
    <i r="2">
      <x v="73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2">
      <x v="74"/>
    </i>
    <i r="3">
      <x v="228"/>
    </i>
    <i r="3">
      <x v="231"/>
    </i>
    <i r="3">
      <x v="232"/>
    </i>
    <i r="3">
      <x v="234"/>
    </i>
    <i r="2">
      <x v="75"/>
    </i>
    <i r="3">
      <x v="236"/>
    </i>
    <i r="2">
      <x v="76"/>
    </i>
    <i r="3">
      <x v="238"/>
    </i>
    <i r="3">
      <x v="241"/>
    </i>
    <i r="2">
      <x v="77"/>
    </i>
    <i r="3">
      <x v="242"/>
    </i>
    <i r="3">
      <x v="243"/>
    </i>
    <i r="3">
      <x v="244"/>
    </i>
    <i r="3">
      <x v="245"/>
    </i>
    <i r="2">
      <x v="78"/>
    </i>
    <i r="3">
      <x v="248"/>
    </i>
    <i r="2">
      <x v="79"/>
    </i>
    <i r="3">
      <x v="251"/>
    </i>
    <i r="2">
      <x v="81"/>
    </i>
    <i r="3">
      <x v="255"/>
    </i>
    <i r="2">
      <x v="82"/>
    </i>
    <i r="3">
      <x v="257"/>
    </i>
    <i r="3">
      <x v="259"/>
    </i>
    <i r="2">
      <x v="83"/>
    </i>
    <i r="3">
      <x v="260"/>
    </i>
    <i r="2">
      <x v="84"/>
    </i>
    <i r="3">
      <x v="265"/>
    </i>
    <i r="3">
      <x v="267"/>
    </i>
    <i r="2">
      <x v="85"/>
    </i>
    <i r="3">
      <x v="271"/>
    </i>
    <i r="3">
      <x v="272"/>
    </i>
    <i r="2">
      <x v="87"/>
    </i>
    <i r="3">
      <x v="274"/>
    </i>
    <i r="2">
      <x v="88"/>
    </i>
    <i r="3">
      <x v="275"/>
    </i>
    <i r="2">
      <x v="89"/>
    </i>
    <i r="3">
      <x v="276"/>
    </i>
    <i r="2">
      <x v="90"/>
    </i>
    <i r="3">
      <x v="277"/>
    </i>
    <i r="2">
      <x v="92"/>
    </i>
    <i r="3">
      <x v="279"/>
    </i>
    <i r="2">
      <x v="98"/>
    </i>
    <i r="3">
      <x v="297"/>
    </i>
    <i r="2">
      <x v="101"/>
    </i>
    <i r="3">
      <x v="3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AVG_EMP" fld="6" baseField="0" baseItem="0" numFmtId="3"/>
    <dataField name="Sum of TOTWAGE" fld="7" baseField="0" baseItem="0" numFmtId="164"/>
    <dataField name="Sum of D" fld="9" baseField="0" baseItem="0" numFmtId="164"/>
    <dataField name="Sum of CNT_ESTABS" fld="8" baseField="0" baseItem="0" numFmtId="3"/>
  </dataFields>
  <formats count="149">
    <format dxfId="14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6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45">
      <pivotArea outline="0" fieldPosition="0">
        <references count="1">
          <reference field="4294967294" count="1">
            <x v="2"/>
          </reference>
        </references>
      </pivotArea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type="origin" dataOnly="0" labelOnly="1" outline="0" fieldPosition="0"/>
    </format>
    <format dxfId="141">
      <pivotArea field="-2" type="button" dataOnly="0" labelOnly="1" outline="0" axis="axisCol" fieldPosition="0"/>
    </format>
    <format dxfId="140">
      <pivotArea type="topRight" dataOnly="0" labelOnly="1" outline="0" fieldPosition="0"/>
    </format>
    <format dxfId="139">
      <pivotArea field="1" type="button" dataOnly="0" labelOnly="1" outline="0" axis="axisRow" fieldPosition="0"/>
    </format>
    <format dxfId="138">
      <pivotArea dataOnly="0" labelOnly="1" fieldPosition="0">
        <references count="1">
          <reference field="1" count="0"/>
        </references>
      </pivotArea>
    </format>
    <format dxfId="137">
      <pivotArea dataOnly="0" labelOnly="1" grandRow="1" outline="0" fieldPosition="0"/>
    </format>
    <format dxfId="136">
      <pivotArea dataOnly="0" labelOnly="1" fieldPosition="0">
        <references count="2">
          <reference field="1" count="0" selected="0"/>
          <reference field="2" count="0"/>
        </references>
      </pivotArea>
    </format>
    <format dxfId="135">
      <pivotArea dataOnly="0" labelOnly="1" fieldPosition="0">
        <references count="3">
          <reference field="1" count="0" selected="0"/>
          <reference field="2" count="1" selected="0">
            <x v="0"/>
          </reference>
          <reference field="4" count="3">
            <x v="1"/>
            <x v="2"/>
            <x v="3"/>
          </reference>
        </references>
      </pivotArea>
    </format>
    <format dxfId="134">
      <pivotArea dataOnly="0" labelOnly="1" fieldPosition="0">
        <references count="3">
          <reference field="1" count="0" selected="0"/>
          <reference field="2" count="1" selected="0">
            <x v="1"/>
          </reference>
          <reference field="4" count="1">
            <x v="4"/>
          </reference>
        </references>
      </pivotArea>
    </format>
    <format dxfId="133">
      <pivotArea dataOnly="0" labelOnly="1" fieldPosition="0">
        <references count="3">
          <reference field="1" count="0" selected="0"/>
          <reference field="2" count="1" selected="0">
            <x v="2"/>
          </reference>
          <reference field="4" count="3">
            <x v="5"/>
            <x v="6"/>
            <x v="7"/>
          </reference>
        </references>
      </pivotArea>
    </format>
    <format dxfId="132">
      <pivotArea dataOnly="0" labelOnly="1" fieldPosition="0">
        <references count="3">
          <reference field="1" count="0" selected="0"/>
          <reference field="2" count="1" selected="0">
            <x v="3"/>
          </reference>
          <reference field="4" count="21">
            <x v="0"/>
            <x v="8"/>
            <x v="9"/>
            <x v="10"/>
            <x v="11"/>
            <x v="12"/>
            <x v="13"/>
            <x v="14"/>
            <x v="15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  <format dxfId="131">
      <pivotArea dataOnly="0" labelOnly="1" fieldPosition="0">
        <references count="3">
          <reference field="1" count="0" selected="0"/>
          <reference field="2" count="1" selected="0">
            <x v="4"/>
          </reference>
          <reference field="4" count="3">
            <x v="29"/>
            <x v="30"/>
            <x v="31"/>
          </reference>
        </references>
      </pivotArea>
    </format>
    <format dxfId="130">
      <pivotArea dataOnly="0" labelOnly="1" fieldPosition="0">
        <references count="3">
          <reference field="1" count="0" selected="0"/>
          <reference field="2" count="1" selected="0">
            <x v="5"/>
          </reference>
          <reference field="4" count="8">
            <x v="32"/>
            <x v="35"/>
            <x v="95"/>
            <x v="96"/>
            <x v="97"/>
            <x v="98"/>
            <x v="100"/>
            <x v="101"/>
          </reference>
        </references>
      </pivotArea>
    </format>
    <format dxfId="129">
      <pivotArea dataOnly="0" labelOnly="1" fieldPosition="0">
        <references count="3">
          <reference field="1" count="0" selected="0"/>
          <reference field="2" count="1" selected="0">
            <x v="6"/>
          </reference>
          <reference field="4" count="10"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128">
      <pivotArea dataOnly="0" labelOnly="1" fieldPosition="0">
        <references count="3">
          <reference field="1" count="0" selected="0"/>
          <reference field="2" count="1" selected="0">
            <x v="7"/>
          </reference>
          <reference field="4" count="6">
            <x v="56"/>
            <x v="58"/>
            <x v="59"/>
            <x v="60"/>
            <x v="99"/>
            <x v="102"/>
          </reference>
        </references>
      </pivotArea>
    </format>
    <format dxfId="127">
      <pivotArea dataOnly="0" labelOnly="1" fieldPosition="0">
        <references count="3">
          <reference field="1" count="0" selected="0"/>
          <reference field="2" count="1" selected="0">
            <x v="8"/>
          </reference>
          <reference field="4" count="5">
            <x v="61"/>
            <x v="62"/>
            <x v="63"/>
            <x v="64"/>
            <x v="65"/>
          </reference>
        </references>
      </pivotArea>
    </format>
    <format dxfId="126">
      <pivotArea dataOnly="0" labelOnly="1" fieldPosition="0">
        <references count="3">
          <reference field="1" count="0" selected="0"/>
          <reference field="2" count="1" selected="0">
            <x v="9"/>
          </reference>
          <reference field="4" count="3">
            <x v="66"/>
            <x v="67"/>
            <x v="68"/>
          </reference>
        </references>
      </pivotArea>
    </format>
    <format dxfId="125">
      <pivotArea dataOnly="0" labelOnly="1" fieldPosition="0">
        <references count="3">
          <reference field="1" count="0" selected="0"/>
          <reference field="2" count="1" selected="0">
            <x v="10"/>
          </reference>
          <reference field="4" count="1">
            <x v="69"/>
          </reference>
        </references>
      </pivotArea>
    </format>
    <format dxfId="124">
      <pivotArea dataOnly="0" labelOnly="1" fieldPosition="0">
        <references count="3">
          <reference field="1" count="0" selected="0"/>
          <reference field="2" count="1" selected="0">
            <x v="11"/>
          </reference>
          <reference field="4" count="1">
            <x v="70"/>
          </reference>
        </references>
      </pivotArea>
    </format>
    <format dxfId="123">
      <pivotArea dataOnly="0" labelOnly="1" fieldPosition="0">
        <references count="3">
          <reference field="1" count="0" selected="0"/>
          <reference field="2" count="1" selected="0">
            <x v="12"/>
          </reference>
          <reference field="4" count="2">
            <x v="71"/>
            <x v="72"/>
          </reference>
        </references>
      </pivotArea>
    </format>
    <format dxfId="122">
      <pivotArea dataOnly="0" labelOnly="1" fieldPosition="0">
        <references count="3">
          <reference field="1" count="0" selected="0"/>
          <reference field="2" count="1" selected="0">
            <x v="13"/>
          </reference>
          <reference field="4" count="1">
            <x v="73"/>
          </reference>
        </references>
      </pivotArea>
    </format>
    <format dxfId="121">
      <pivotArea dataOnly="0" labelOnly="1" fieldPosition="0">
        <references count="3">
          <reference field="1" count="0" selected="0"/>
          <reference field="2" count="1" selected="0">
            <x v="14"/>
          </reference>
          <reference field="4" count="4">
            <x v="74"/>
            <x v="75"/>
            <x v="76"/>
            <x v="77"/>
          </reference>
        </references>
      </pivotArea>
    </format>
    <format dxfId="120">
      <pivotArea dataOnly="0" labelOnly="1" fieldPosition="0">
        <references count="3">
          <reference field="1" count="0" selected="0"/>
          <reference field="2" count="1" selected="0">
            <x v="15"/>
          </reference>
          <reference field="4" count="3">
            <x v="78"/>
            <x v="79"/>
            <x v="80"/>
          </reference>
        </references>
      </pivotArea>
    </format>
    <format dxfId="119">
      <pivotArea dataOnly="0" labelOnly="1" fieldPosition="0">
        <references count="3">
          <reference field="1" count="0" selected="0"/>
          <reference field="2" count="1" selected="0">
            <x v="16"/>
          </reference>
          <reference field="4" count="2">
            <x v="81"/>
            <x v="82"/>
          </reference>
        </references>
      </pivotArea>
    </format>
    <format dxfId="118">
      <pivotArea dataOnly="0" labelOnly="1" fieldPosition="0">
        <references count="3">
          <reference field="1" count="0" selected="0"/>
          <reference field="2" count="1" selected="0">
            <x v="17"/>
          </reference>
          <reference field="4" count="4">
            <x v="83"/>
            <x v="84"/>
            <x v="85"/>
            <x v="94"/>
          </reference>
        </references>
      </pivotArea>
    </format>
    <format dxfId="117">
      <pivotArea dataOnly="0" labelOnly="1" fieldPosition="0">
        <references count="3">
          <reference field="1" count="0" selected="0"/>
          <reference field="2" count="1" selected="0">
            <x v="18"/>
          </reference>
          <reference field="4" count="37">
            <x v="4"/>
            <x v="5"/>
            <x v="6"/>
            <x v="32"/>
            <x v="36"/>
            <x v="44"/>
            <x v="48"/>
            <x v="50"/>
            <x v="51"/>
            <x v="52"/>
            <x v="54"/>
            <x v="60"/>
            <x v="62"/>
            <x v="64"/>
            <x v="66"/>
            <x v="69"/>
            <x v="71"/>
            <x v="72"/>
            <x v="73"/>
            <x v="74"/>
            <x v="75"/>
            <x v="76"/>
            <x v="77"/>
            <x v="78"/>
            <x v="79"/>
            <x v="81"/>
            <x v="82"/>
            <x v="83"/>
            <x v="84"/>
            <x v="85"/>
            <x v="87"/>
            <x v="88"/>
            <x v="89"/>
            <x v="90"/>
            <x v="92"/>
            <x v="98"/>
            <x v="101"/>
          </reference>
        </references>
      </pivotArea>
    </format>
    <format dxfId="116">
      <pivotArea dataOnly="0" labelOnly="1" fieldPosition="0">
        <references count="4">
          <reference field="1" count="0" selected="0"/>
          <reference field="2" count="1" selected="0">
            <x v="0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15">
      <pivotArea dataOnly="0" labelOnly="1" fieldPosition="0">
        <references count="4">
          <reference field="1" count="0" selected="0"/>
          <reference field="2" count="1" selected="0">
            <x v="0"/>
          </reference>
          <reference field="4" count="1" selected="0">
            <x v="2"/>
          </reference>
          <reference field="5" count="3">
            <x v="2"/>
            <x v="3"/>
            <x v="4"/>
          </reference>
        </references>
      </pivotArea>
    </format>
    <format dxfId="114">
      <pivotArea dataOnly="0" labelOnly="1" fieldPosition="0">
        <references count="4">
          <reference field="1" count="0" selected="0"/>
          <reference field="2" count="1" selected="0">
            <x v="0"/>
          </reference>
          <reference field="4" count="1" selected="0">
            <x v="3"/>
          </reference>
          <reference field="5" count="1">
            <x v="5"/>
          </reference>
        </references>
      </pivotArea>
    </format>
    <format dxfId="113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112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4" count="1" selected="0">
            <x v="6"/>
          </reference>
          <reference field="5" count="4">
            <x v="11"/>
            <x v="12"/>
            <x v="13"/>
            <x v="14"/>
          </reference>
        </references>
      </pivotArea>
    </format>
    <format dxfId="111">
      <pivotArea dataOnly="0" labelOnly="1" fieldPosition="0">
        <references count="4">
          <reference field="1" count="0" selected="0"/>
          <reference field="2" count="1" selected="0">
            <x v="2"/>
          </reference>
          <reference field="4" count="1" selected="0">
            <x v="7"/>
          </reference>
          <reference field="5" count="3">
            <x v="15"/>
            <x v="16"/>
            <x v="18"/>
          </reference>
        </references>
      </pivotArea>
    </format>
    <format dxfId="110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09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8"/>
          </reference>
          <reference field="5" count="7">
            <x v="19"/>
            <x v="20"/>
            <x v="22"/>
            <x v="23"/>
            <x v="24"/>
            <x v="25"/>
            <x v="27"/>
          </reference>
        </references>
      </pivotArea>
    </format>
    <format dxfId="108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9"/>
          </reference>
          <reference field="5" count="1">
            <x v="29"/>
          </reference>
        </references>
      </pivotArea>
    </format>
    <format dxfId="107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0"/>
          </reference>
          <reference field="5" count="2">
            <x v="30"/>
            <x v="31"/>
          </reference>
        </references>
      </pivotArea>
    </format>
    <format dxfId="106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1"/>
          </reference>
          <reference field="5" count="2">
            <x v="32"/>
            <x v="33"/>
          </reference>
        </references>
      </pivotArea>
    </format>
    <format dxfId="105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2"/>
          </reference>
          <reference field="5" count="3">
            <x v="34"/>
            <x v="35"/>
            <x v="36"/>
          </reference>
        </references>
      </pivotArea>
    </format>
    <format dxfId="104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3"/>
          </reference>
          <reference field="5" count="2">
            <x v="37"/>
            <x v="282"/>
          </reference>
        </references>
      </pivotArea>
    </format>
    <format dxfId="103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4"/>
          </reference>
          <reference field="5" count="3">
            <x v="38"/>
            <x v="39"/>
            <x v="40"/>
          </reference>
        </references>
      </pivotArea>
    </format>
    <format dxfId="102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5"/>
          </reference>
          <reference field="5" count="2">
            <x v="41"/>
            <x v="42"/>
          </reference>
        </references>
      </pivotArea>
    </format>
    <format dxfId="101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7"/>
          </reference>
          <reference field="5" count="1">
            <x v="44"/>
          </reference>
        </references>
      </pivotArea>
    </format>
    <format dxfId="100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8"/>
          </reference>
          <reference field="5" count="6">
            <x v="45"/>
            <x v="46"/>
            <x v="47"/>
            <x v="49"/>
            <x v="50"/>
            <x v="51"/>
          </reference>
        </references>
      </pivotArea>
    </format>
    <format dxfId="99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19"/>
          </reference>
          <reference field="5" count="2">
            <x v="52"/>
            <x v="53"/>
          </reference>
        </references>
      </pivotArea>
    </format>
    <format dxfId="98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0"/>
          </reference>
          <reference field="5" count="4">
            <x v="54"/>
            <x v="56"/>
            <x v="57"/>
            <x v="58"/>
          </reference>
        </references>
      </pivotArea>
    </format>
    <format dxfId="97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1"/>
          </reference>
          <reference field="5" count="3">
            <x v="59"/>
            <x v="61"/>
            <x v="63"/>
          </reference>
        </references>
      </pivotArea>
    </format>
    <format dxfId="96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2"/>
          </reference>
          <reference field="5" count="8"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95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3"/>
          </reference>
          <reference field="5" count="6">
            <x v="73"/>
            <x v="74"/>
            <x v="75"/>
            <x v="76"/>
            <x v="78"/>
            <x v="79"/>
          </reference>
        </references>
      </pivotArea>
    </format>
    <format dxfId="94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4"/>
          </reference>
          <reference field="5" count="6">
            <x v="80"/>
            <x v="81"/>
            <x v="82"/>
            <x v="83"/>
            <x v="84"/>
            <x v="85"/>
          </reference>
        </references>
      </pivotArea>
    </format>
    <format dxfId="93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5"/>
          </reference>
          <reference field="5" count="3">
            <x v="86"/>
            <x v="88"/>
            <x v="89"/>
          </reference>
        </references>
      </pivotArea>
    </format>
    <format dxfId="92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6"/>
          </reference>
          <reference field="5" count="6">
            <x v="90"/>
            <x v="91"/>
            <x v="92"/>
            <x v="93"/>
            <x v="94"/>
            <x v="95"/>
          </reference>
        </references>
      </pivotArea>
    </format>
    <format dxfId="91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7"/>
          </reference>
          <reference field="5" count="3">
            <x v="96"/>
            <x v="97"/>
            <x v="98"/>
          </reference>
        </references>
      </pivotArea>
    </format>
    <format dxfId="90">
      <pivotArea dataOnly="0" labelOnly="1" fieldPosition="0">
        <references count="4">
          <reference field="1" count="0" selected="0"/>
          <reference field="2" count="1" selected="0">
            <x v="3"/>
          </reference>
          <reference field="4" count="1" selected="0">
            <x v="28"/>
          </reference>
          <reference field="5" count="2">
            <x v="99"/>
            <x v="100"/>
          </reference>
        </references>
      </pivotArea>
    </format>
    <format dxfId="89">
      <pivotArea dataOnly="0" labelOnly="1" fieldPosition="0">
        <references count="4">
          <reference field="1" count="0" selected="0"/>
          <reference field="2" count="1" selected="0">
            <x v="4"/>
          </reference>
          <reference field="4" count="1" selected="0">
            <x v="29"/>
          </reference>
          <reference field="5" count="7">
            <x v="101"/>
            <x v="102"/>
            <x v="103"/>
            <x v="106"/>
            <x v="107"/>
            <x v="108"/>
            <x v="109"/>
          </reference>
        </references>
      </pivotArea>
    </format>
    <format dxfId="88">
      <pivotArea dataOnly="0" labelOnly="1" fieldPosition="0">
        <references count="4">
          <reference field="1" count="0" selected="0"/>
          <reference field="2" count="1" selected="0">
            <x v="4"/>
          </reference>
          <reference field="4" count="1" selected="0">
            <x v="30"/>
          </reference>
          <reference field="5" count="8">
            <x v="110"/>
            <x v="112"/>
            <x v="113"/>
            <x v="114"/>
            <x v="115"/>
            <x v="116"/>
            <x v="117"/>
            <x v="118"/>
          </reference>
        </references>
      </pivotArea>
    </format>
    <format dxfId="87">
      <pivotArea dataOnly="0" labelOnly="1" fieldPosition="0">
        <references count="4">
          <reference field="1" count="0" selected="0"/>
          <reference field="2" count="1" selected="0">
            <x v="4"/>
          </reference>
          <reference field="4" count="1" selected="0">
            <x v="31"/>
          </reference>
          <reference field="5" count="1">
            <x v="119"/>
          </reference>
        </references>
      </pivotArea>
    </format>
    <format dxfId="86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32"/>
          </reference>
          <reference field="5" count="2">
            <x v="120"/>
            <x v="121"/>
          </reference>
        </references>
      </pivotArea>
    </format>
    <format dxfId="85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35"/>
          </reference>
          <reference field="5" count="2">
            <x v="126"/>
            <x v="127"/>
          </reference>
        </references>
      </pivotArea>
    </format>
    <format dxfId="84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95"/>
          </reference>
          <reference field="5" count="5">
            <x v="289"/>
            <x v="290"/>
            <x v="291"/>
            <x v="295"/>
            <x v="302"/>
          </reference>
        </references>
      </pivotArea>
    </format>
    <format dxfId="83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96"/>
          </reference>
          <reference field="5" count="2">
            <x v="292"/>
            <x v="298"/>
          </reference>
        </references>
      </pivotArea>
    </format>
    <format dxfId="82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97"/>
          </reference>
          <reference field="5" count="1">
            <x v="293"/>
          </reference>
        </references>
      </pivotArea>
    </format>
    <format dxfId="81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98"/>
          </reference>
          <reference field="5" count="2">
            <x v="297"/>
            <x v="308"/>
          </reference>
        </references>
      </pivotArea>
    </format>
    <format dxfId="80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100"/>
          </reference>
          <reference field="5" count="2">
            <x v="300"/>
            <x v="303"/>
          </reference>
        </references>
      </pivotArea>
    </format>
    <format dxfId="79">
      <pivotArea dataOnly="0" labelOnly="1" fieldPosition="0">
        <references count="4">
          <reference field="1" count="0" selected="0"/>
          <reference field="2" count="1" selected="0">
            <x v="5"/>
          </reference>
          <reference field="4" count="1" selected="0">
            <x v="101"/>
          </reference>
          <reference field="5" count="2">
            <x v="301"/>
            <x v="305"/>
          </reference>
        </references>
      </pivotArea>
    </format>
    <format dxfId="78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4"/>
          </reference>
          <reference field="5" count="2">
            <x v="145"/>
            <x v="146"/>
          </reference>
        </references>
      </pivotArea>
    </format>
    <format dxfId="77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5"/>
          </reference>
          <reference field="5" count="1">
            <x v="147"/>
          </reference>
        </references>
      </pivotArea>
    </format>
    <format dxfId="76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6"/>
          </reference>
          <reference field="5" count="1">
            <x v="283"/>
          </reference>
        </references>
      </pivotArea>
    </format>
    <format dxfId="75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7"/>
          </reference>
          <reference field="5" count="1">
            <x v="149"/>
          </reference>
        </references>
      </pivotArea>
    </format>
    <format dxfId="74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8"/>
          </reference>
          <reference field="5" count="4">
            <x v="150"/>
            <x v="151"/>
            <x v="152"/>
            <x v="154"/>
          </reference>
        </references>
      </pivotArea>
    </format>
    <format dxfId="73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49"/>
          </reference>
          <reference field="5" count="3">
            <x v="156"/>
            <x v="157"/>
            <x v="158"/>
          </reference>
        </references>
      </pivotArea>
    </format>
    <format dxfId="72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50"/>
          </reference>
          <reference field="5" count="3">
            <x v="159"/>
            <x v="160"/>
            <x v="307"/>
          </reference>
        </references>
      </pivotArea>
    </format>
    <format dxfId="71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51"/>
          </reference>
          <reference field="5" count="5">
            <x v="161"/>
            <x v="162"/>
            <x v="163"/>
            <x v="164"/>
            <x v="165"/>
          </reference>
        </references>
      </pivotArea>
    </format>
    <format dxfId="70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52"/>
          </reference>
          <reference field="5" count="1">
            <x v="167"/>
          </reference>
        </references>
      </pivotArea>
    </format>
    <format dxfId="69">
      <pivotArea dataOnly="0" labelOnly="1" fieldPosition="0">
        <references count="4">
          <reference field="1" count="0" selected="0"/>
          <reference field="2" count="1" selected="0">
            <x v="6"/>
          </reference>
          <reference field="4" count="1" selected="0">
            <x v="53"/>
          </reference>
          <reference field="5" count="2">
            <x v="168"/>
            <x v="169"/>
          </reference>
        </references>
      </pivotArea>
    </format>
    <format dxfId="68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56"/>
          </reference>
          <reference field="5" count="1">
            <x v="174"/>
          </reference>
        </references>
      </pivotArea>
    </format>
    <format dxfId="67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58"/>
          </reference>
          <reference field="5" count="3">
            <x v="177"/>
            <x v="296"/>
            <x v="304"/>
          </reference>
        </references>
      </pivotArea>
    </format>
    <format dxfId="66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59"/>
          </reference>
          <reference field="5" count="1">
            <x v="179"/>
          </reference>
        </references>
      </pivotArea>
    </format>
    <format dxfId="65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60"/>
          </reference>
          <reference field="5" count="1">
            <x v="294"/>
          </reference>
        </references>
      </pivotArea>
    </format>
    <format dxfId="64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99"/>
          </reference>
          <reference field="5" count="1">
            <x v="299"/>
          </reference>
        </references>
      </pivotArea>
    </format>
    <format dxfId="63">
      <pivotArea dataOnly="0" labelOnly="1" fieldPosition="0">
        <references count="4">
          <reference field="1" count="0" selected="0"/>
          <reference field="2" count="1" selected="0">
            <x v="7"/>
          </reference>
          <reference field="4" count="1" selected="0">
            <x v="102"/>
          </reference>
          <reference field="5" count="1">
            <x v="306"/>
          </reference>
        </references>
      </pivotArea>
    </format>
    <format dxfId="62">
      <pivotArea dataOnly="0" labelOnly="1" fieldPosition="0">
        <references count="4">
          <reference field="1" count="0" selected="0"/>
          <reference field="2" count="1" selected="0">
            <x v="8"/>
          </reference>
          <reference field="4" count="1" selected="0">
            <x v="61"/>
          </reference>
          <reference field="5" count="1">
            <x v="181"/>
          </reference>
        </references>
      </pivotArea>
    </format>
    <format dxfId="61">
      <pivotArea dataOnly="0" labelOnly="1" fieldPosition="0">
        <references count="4">
          <reference field="1" count="0" selected="0"/>
          <reference field="2" count="1" selected="0">
            <x v="8"/>
          </reference>
          <reference field="4" count="1" selected="0">
            <x v="62"/>
          </reference>
          <reference field="5" count="2">
            <x v="182"/>
            <x v="184"/>
          </reference>
        </references>
      </pivotArea>
    </format>
    <format dxfId="60">
      <pivotArea dataOnly="0" labelOnly="1" fieldPosition="0">
        <references count="4">
          <reference field="1" count="0" selected="0"/>
          <reference field="2" count="1" selected="0">
            <x v="8"/>
          </reference>
          <reference field="4" count="1" selected="0">
            <x v="63"/>
          </reference>
          <reference field="5" count="2">
            <x v="185"/>
            <x v="186"/>
          </reference>
        </references>
      </pivotArea>
    </format>
    <format dxfId="59">
      <pivotArea dataOnly="0" labelOnly="1" fieldPosition="0">
        <references count="4">
          <reference field="1" count="0" selected="0"/>
          <reference field="2" count="1" selected="0">
            <x v="8"/>
          </reference>
          <reference field="4" count="1" selected="0">
            <x v="64"/>
          </reference>
          <reference field="5" count="2">
            <x v="188"/>
            <x v="189"/>
          </reference>
        </references>
      </pivotArea>
    </format>
    <format dxfId="58">
      <pivotArea dataOnly="0" labelOnly="1" fieldPosition="0">
        <references count="4">
          <reference field="1" count="0" selected="0"/>
          <reference field="2" count="1" selected="0">
            <x v="8"/>
          </reference>
          <reference field="4" count="1" selected="0">
            <x v="65"/>
          </reference>
          <reference field="5" count="2">
            <x v="190"/>
            <x v="191"/>
          </reference>
        </references>
      </pivotArea>
    </format>
    <format dxfId="57">
      <pivotArea dataOnly="0" labelOnly="1" fieldPosition="0">
        <references count="4">
          <reference field="1" count="0" selected="0"/>
          <reference field="2" count="1" selected="0">
            <x v="9"/>
          </reference>
          <reference field="4" count="1" selected="0">
            <x v="66"/>
          </reference>
          <reference field="5" count="3">
            <x v="192"/>
            <x v="193"/>
            <x v="194"/>
          </reference>
        </references>
      </pivotArea>
    </format>
    <format dxfId="56">
      <pivotArea dataOnly="0" labelOnly="1" fieldPosition="0">
        <references count="4">
          <reference field="1" count="0" selected="0"/>
          <reference field="2" count="1" selected="0">
            <x v="9"/>
          </reference>
          <reference field="4" count="1" selected="0">
            <x v="67"/>
          </reference>
          <reference field="5" count="4">
            <x v="195"/>
            <x v="196"/>
            <x v="197"/>
            <x v="198"/>
          </reference>
        </references>
      </pivotArea>
    </format>
    <format dxfId="55">
      <pivotArea dataOnly="0" labelOnly="1" fieldPosition="0">
        <references count="4">
          <reference field="1" count="0" selected="0"/>
          <reference field="2" count="1" selected="0">
            <x v="9"/>
          </reference>
          <reference field="4" count="1" selected="0">
            <x v="68"/>
          </reference>
          <reference field="5" count="1">
            <x v="199"/>
          </reference>
        </references>
      </pivotArea>
    </format>
    <format dxfId="54">
      <pivotArea dataOnly="0" labelOnly="1" fieldPosition="0">
        <references count="4">
          <reference field="1" count="0" selected="0"/>
          <reference field="2" count="1" selected="0">
            <x v="10"/>
          </reference>
          <reference field="4" count="1" selected="0">
            <x v="69"/>
          </reference>
          <reference field="5" count="7">
            <x v="200"/>
            <x v="201"/>
            <x v="204"/>
            <x v="205"/>
            <x v="206"/>
            <x v="207"/>
            <x v="208"/>
          </reference>
        </references>
      </pivotArea>
    </format>
    <format dxfId="53">
      <pivotArea dataOnly="0" labelOnly="1" fieldPosition="0">
        <references count="4">
          <reference field="1" count="0" selected="0"/>
          <reference field="2" count="1" selected="0">
            <x v="11"/>
          </reference>
          <reference field="4" count="1" selected="0">
            <x v="70"/>
          </reference>
          <reference field="5" count="1">
            <x v="209"/>
          </reference>
        </references>
      </pivotArea>
    </format>
    <format dxfId="52">
      <pivotArea dataOnly="0" labelOnly="1" fieldPosition="0">
        <references count="4">
          <reference field="1" count="0" selected="0"/>
          <reference field="2" count="1" selected="0">
            <x v="12"/>
          </reference>
          <reference field="4" count="1" selected="0">
            <x v="71"/>
          </reference>
          <reference field="5" count="5">
            <x v="210"/>
            <x v="212"/>
            <x v="213"/>
            <x v="214"/>
            <x v="216"/>
          </reference>
        </references>
      </pivotArea>
    </format>
    <format dxfId="51">
      <pivotArea dataOnly="0" labelOnly="1" fieldPosition="0">
        <references count="4">
          <reference field="1" count="0" selected="0"/>
          <reference field="2" count="1" selected="0">
            <x v="12"/>
          </reference>
          <reference field="4" count="1" selected="0">
            <x v="72"/>
          </reference>
          <reference field="5" count="2">
            <x v="218"/>
            <x v="220"/>
          </reference>
        </references>
      </pivotArea>
    </format>
    <format dxfId="50">
      <pivotArea dataOnly="0" labelOnly="1" fieldPosition="0">
        <references count="4">
          <reference field="1" count="0" selected="0"/>
          <reference field="2" count="1" selected="0">
            <x v="13"/>
          </reference>
          <reference field="4" count="1" selected="0">
            <x v="73"/>
          </reference>
          <reference field="5" count="6">
            <x v="221"/>
            <x v="222"/>
            <x v="223"/>
            <x v="224"/>
            <x v="225"/>
            <x v="227"/>
          </reference>
        </references>
      </pivotArea>
    </format>
    <format dxfId="49">
      <pivotArea dataOnly="0" labelOnly="1" fieldPosition="0">
        <references count="4">
          <reference field="1" count="0" selected="0"/>
          <reference field="2" count="1" selected="0">
            <x v="14"/>
          </reference>
          <reference field="4" count="1" selected="0">
            <x v="74"/>
          </reference>
          <reference field="5" count="5">
            <x v="229"/>
            <x v="230"/>
            <x v="232"/>
            <x v="233"/>
            <x v="234"/>
          </reference>
        </references>
      </pivotArea>
    </format>
    <format dxfId="48">
      <pivotArea dataOnly="0" labelOnly="1" fieldPosition="0">
        <references count="4">
          <reference field="1" count="0" selected="0"/>
          <reference field="2" count="1" selected="0">
            <x v="14"/>
          </reference>
          <reference field="4" count="1" selected="0">
            <x v="75"/>
          </reference>
          <reference field="5" count="2">
            <x v="236"/>
            <x v="237"/>
          </reference>
        </references>
      </pivotArea>
    </format>
    <format dxfId="47">
      <pivotArea dataOnly="0" labelOnly="1" fieldPosition="0">
        <references count="4">
          <reference field="1" count="0" selected="0"/>
          <reference field="2" count="1" selected="0">
            <x v="14"/>
          </reference>
          <reference field="4" count="1" selected="0">
            <x v="76"/>
          </reference>
          <reference field="5" count="2">
            <x v="238"/>
            <x v="240"/>
          </reference>
        </references>
      </pivotArea>
    </format>
    <format dxfId="46">
      <pivotArea dataOnly="0" labelOnly="1" fieldPosition="0">
        <references count="4">
          <reference field="1" count="0" selected="0"/>
          <reference field="2" count="1" selected="0">
            <x v="14"/>
          </reference>
          <reference field="4" count="1" selected="0">
            <x v="77"/>
          </reference>
          <reference field="5" count="4">
            <x v="242"/>
            <x v="243"/>
            <x v="244"/>
            <x v="245"/>
          </reference>
        </references>
      </pivotArea>
    </format>
    <format dxfId="45">
      <pivotArea dataOnly="0" labelOnly="1" fieldPosition="0">
        <references count="4">
          <reference field="1" count="0" selected="0"/>
          <reference field="2" count="1" selected="0">
            <x v="15"/>
          </reference>
          <reference field="4" count="1" selected="0">
            <x v="78"/>
          </reference>
          <reference field="5" count="5">
            <x v="246"/>
            <x v="247"/>
            <x v="248"/>
            <x v="249"/>
            <x v="250"/>
          </reference>
        </references>
      </pivotArea>
    </format>
    <format dxfId="44">
      <pivotArea dataOnly="0" labelOnly="1" fieldPosition="0">
        <references count="4">
          <reference field="1" count="0" selected="0"/>
          <reference field="2" count="1" selected="0">
            <x v="15"/>
          </reference>
          <reference field="4" count="1" selected="0">
            <x v="79"/>
          </reference>
          <reference field="5" count="1">
            <x v="251"/>
          </reference>
        </references>
      </pivotArea>
    </format>
    <format dxfId="43">
      <pivotArea dataOnly="0" labelOnly="1" fieldPosition="0">
        <references count="4">
          <reference field="1" count="0" selected="0"/>
          <reference field="2" count="1" selected="0">
            <x v="15"/>
          </reference>
          <reference field="4" count="1" selected="0">
            <x v="80"/>
          </reference>
          <reference field="5" count="3">
            <x v="252"/>
            <x v="253"/>
            <x v="288"/>
          </reference>
        </references>
      </pivotArea>
    </format>
    <format dxfId="42">
      <pivotArea dataOnly="0" labelOnly="1" fieldPosition="0">
        <references count="4">
          <reference field="1" count="0" selected="0"/>
          <reference field="2" count="1" selected="0">
            <x v="16"/>
          </reference>
          <reference field="4" count="1" selected="0">
            <x v="81"/>
          </reference>
          <reference field="5" count="3">
            <x v="254"/>
            <x v="255"/>
            <x v="256"/>
          </reference>
        </references>
      </pivotArea>
    </format>
    <format dxfId="41">
      <pivotArea dataOnly="0" labelOnly="1" fieldPosition="0">
        <references count="4">
          <reference field="1" count="0" selected="0"/>
          <reference field="2" count="1" selected="0">
            <x v="16"/>
          </reference>
          <reference field="4" count="1" selected="0">
            <x v="82"/>
          </reference>
          <reference field="5" count="3">
            <x v="257"/>
            <x v="258"/>
            <x v="259"/>
          </reference>
        </references>
      </pivotArea>
    </format>
    <format dxfId="40">
      <pivotArea dataOnly="0" labelOnly="1" fieldPosition="0">
        <references count="4">
          <reference field="1" count="0" selected="0"/>
          <reference field="2" count="1" selected="0">
            <x v="17"/>
          </reference>
          <reference field="4" count="1" selected="0">
            <x v="83"/>
          </reference>
          <reference field="5" count="4">
            <x v="260"/>
            <x v="261"/>
            <x v="262"/>
            <x v="263"/>
          </reference>
        </references>
      </pivotArea>
    </format>
    <format dxfId="39">
      <pivotArea dataOnly="0" labelOnly="1" fieldPosition="0">
        <references count="4">
          <reference field="1" count="0" selected="0"/>
          <reference field="2" count="1" selected="0">
            <x v="17"/>
          </reference>
          <reference field="4" count="1" selected="0">
            <x v="84"/>
          </reference>
          <reference field="5" count="3">
            <x v="264"/>
            <x v="266"/>
            <x v="267"/>
          </reference>
        </references>
      </pivotArea>
    </format>
    <format dxfId="38">
      <pivotArea dataOnly="0" labelOnly="1" fieldPosition="0">
        <references count="4">
          <reference field="1" count="0" selected="0"/>
          <reference field="2" count="1" selected="0">
            <x v="17"/>
          </reference>
          <reference field="4" count="1" selected="0">
            <x v="85"/>
          </reference>
          <reference field="5" count="5">
            <x v="268"/>
            <x v="269"/>
            <x v="270"/>
            <x v="271"/>
            <x v="272"/>
          </reference>
        </references>
      </pivotArea>
    </format>
    <format dxfId="37">
      <pivotArea dataOnly="0" labelOnly="1" fieldPosition="0">
        <references count="4">
          <reference field="1" count="0" selected="0"/>
          <reference field="2" count="1" selected="0">
            <x v="17"/>
          </reference>
          <reference field="4" count="1" selected="0">
            <x v="94"/>
          </reference>
          <reference field="5" count="1">
            <x v="281"/>
          </reference>
        </references>
      </pivotArea>
    </format>
    <format dxfId="36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35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"/>
          </reference>
          <reference field="5" count="1">
            <x v="13"/>
          </reference>
        </references>
      </pivotArea>
    </format>
    <format dxfId="34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32"/>
          </reference>
          <reference field="5" count="1">
            <x v="122"/>
          </reference>
        </references>
      </pivotArea>
    </format>
    <format dxfId="33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36"/>
          </reference>
          <reference field="5" count="2">
            <x v="128"/>
            <x v="130"/>
          </reference>
        </references>
      </pivotArea>
    </format>
    <format dxfId="32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44"/>
          </reference>
          <reference field="5" count="1">
            <x v="145"/>
          </reference>
        </references>
      </pivotArea>
    </format>
    <format dxfId="31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48"/>
          </reference>
          <reference field="5" count="2">
            <x v="150"/>
            <x v="151"/>
          </reference>
        </references>
      </pivotArea>
    </format>
    <format dxfId="30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50"/>
          </reference>
          <reference field="5" count="1">
            <x v="159"/>
          </reference>
        </references>
      </pivotArea>
    </format>
    <format dxfId="29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51"/>
          </reference>
          <reference field="5" count="1">
            <x v="161"/>
          </reference>
        </references>
      </pivotArea>
    </format>
    <format dxfId="28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52"/>
          </reference>
          <reference field="5" count="1">
            <x v="167"/>
          </reference>
        </references>
      </pivotArea>
    </format>
    <format dxfId="27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54"/>
          </reference>
          <reference field="5" count="1">
            <x v="170"/>
          </reference>
        </references>
      </pivotArea>
    </format>
    <format dxfId="26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0"/>
          </reference>
          <reference field="5" count="1">
            <x v="294"/>
          </reference>
        </references>
      </pivotArea>
    </format>
    <format dxfId="25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2"/>
          </reference>
          <reference field="5" count="1">
            <x v="183"/>
          </reference>
        </references>
      </pivotArea>
    </format>
    <format dxfId="24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4"/>
          </reference>
          <reference field="5" count="2">
            <x v="188"/>
            <x v="189"/>
          </reference>
        </references>
      </pivotArea>
    </format>
    <format dxfId="23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6"/>
          </reference>
          <reference field="5" count="1">
            <x v="192"/>
          </reference>
        </references>
      </pivotArea>
    </format>
    <format dxfId="22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69"/>
          </reference>
          <reference field="5" count="8">
            <x v="200"/>
            <x v="201"/>
            <x v="202"/>
            <x v="204"/>
            <x v="205"/>
            <x v="206"/>
            <x v="207"/>
            <x v="208"/>
          </reference>
        </references>
      </pivotArea>
    </format>
    <format dxfId="21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1"/>
          </reference>
          <reference field="5" count="3">
            <x v="210"/>
            <x v="211"/>
            <x v="216"/>
          </reference>
        </references>
      </pivotArea>
    </format>
    <format dxfId="20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2"/>
          </reference>
          <reference field="5" count="1">
            <x v="219"/>
          </reference>
        </references>
      </pivotArea>
    </format>
    <format dxfId="19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3"/>
          </reference>
          <reference field="5" count="7">
            <x v="221"/>
            <x v="222"/>
            <x v="223"/>
            <x v="224"/>
            <x v="225"/>
            <x v="226"/>
            <x v="227"/>
          </reference>
        </references>
      </pivotArea>
    </format>
    <format dxfId="18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4"/>
          </reference>
          <reference field="5" count="4">
            <x v="228"/>
            <x v="231"/>
            <x v="232"/>
            <x v="234"/>
          </reference>
        </references>
      </pivotArea>
    </format>
    <format dxfId="17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5"/>
          </reference>
          <reference field="5" count="1">
            <x v="236"/>
          </reference>
        </references>
      </pivotArea>
    </format>
    <format dxfId="16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6"/>
          </reference>
          <reference field="5" count="2">
            <x v="238"/>
            <x v="241"/>
          </reference>
        </references>
      </pivotArea>
    </format>
    <format dxfId="15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7"/>
          </reference>
          <reference field="5" count="4">
            <x v="242"/>
            <x v="243"/>
            <x v="244"/>
            <x v="245"/>
          </reference>
        </references>
      </pivotArea>
    </format>
    <format dxfId="14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8"/>
          </reference>
          <reference field="5" count="1">
            <x v="248"/>
          </reference>
        </references>
      </pivotArea>
    </format>
    <format dxfId="13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79"/>
          </reference>
          <reference field="5" count="1">
            <x v="251"/>
          </reference>
        </references>
      </pivotArea>
    </format>
    <format dxfId="12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1"/>
          </reference>
          <reference field="5" count="1">
            <x v="255"/>
          </reference>
        </references>
      </pivotArea>
    </format>
    <format dxfId="11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2"/>
          </reference>
          <reference field="5" count="2">
            <x v="257"/>
            <x v="259"/>
          </reference>
        </references>
      </pivotArea>
    </format>
    <format dxfId="10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3"/>
          </reference>
          <reference field="5" count="1">
            <x v="260"/>
          </reference>
        </references>
      </pivotArea>
    </format>
    <format dxfId="9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4"/>
          </reference>
          <reference field="5" count="2">
            <x v="265"/>
            <x v="267"/>
          </reference>
        </references>
      </pivotArea>
    </format>
    <format dxfId="8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5"/>
          </reference>
          <reference field="5" count="2">
            <x v="271"/>
            <x v="272"/>
          </reference>
        </references>
      </pivotArea>
    </format>
    <format dxfId="7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7"/>
          </reference>
          <reference field="5" count="1">
            <x v="274"/>
          </reference>
        </references>
      </pivotArea>
    </format>
    <format dxfId="6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8"/>
          </reference>
          <reference field="5" count="1">
            <x v="275"/>
          </reference>
        </references>
      </pivotArea>
    </format>
    <format dxfId="5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89"/>
          </reference>
          <reference field="5" count="1">
            <x v="276"/>
          </reference>
        </references>
      </pivotArea>
    </format>
    <format dxfId="4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90"/>
          </reference>
          <reference field="5" count="1">
            <x v="277"/>
          </reference>
        </references>
      </pivotArea>
    </format>
    <format dxfId="3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92"/>
          </reference>
          <reference field="5" count="1">
            <x v="279"/>
          </reference>
        </references>
      </pivotArea>
    </format>
    <format dxfId="2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98"/>
          </reference>
          <reference field="5" count="1">
            <x v="297"/>
          </reference>
        </references>
      </pivotArea>
    </format>
    <format dxfId="1">
      <pivotArea dataOnly="0" labelOnly="1" fieldPosition="0">
        <references count="4">
          <reference field="1" count="0" selected="0"/>
          <reference field="2" count="1" selected="0">
            <x v="18"/>
          </reference>
          <reference field="4" count="1" selected="0">
            <x v="101"/>
          </reference>
          <reference field="5" count="1">
            <x v="305"/>
          </reference>
        </references>
      </pivotArea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9"/>
  <sheetViews>
    <sheetView workbookViewId="0">
      <selection activeCell="A13" sqref="A13"/>
    </sheetView>
  </sheetViews>
  <sheetFormatPr defaultRowHeight="15" x14ac:dyDescent="0.25"/>
  <cols>
    <col min="1" max="1" width="99.7109375" bestFit="1" customWidth="1"/>
    <col min="2" max="2" width="16.42578125" bestFit="1" customWidth="1"/>
    <col min="3" max="3" width="16.5703125" bestFit="1" customWidth="1"/>
    <col min="4" max="4" width="11.140625" bestFit="1" customWidth="1"/>
    <col min="5" max="5" width="18.85546875" bestFit="1" customWidth="1"/>
  </cols>
  <sheetData>
    <row r="1" spans="1:5" thickBot="1" x14ac:dyDescent="0.35"/>
    <row r="2" spans="1:5" ht="15.75" thickTop="1" x14ac:dyDescent="0.25">
      <c r="A2" s="100" t="s">
        <v>492</v>
      </c>
      <c r="B2" s="101"/>
      <c r="C2" s="101"/>
      <c r="D2" s="101"/>
      <c r="E2" s="102"/>
    </row>
    <row r="3" spans="1:5" ht="15.75" thickBot="1" x14ac:dyDescent="0.3">
      <c r="A3" s="103"/>
      <c r="B3" s="104"/>
      <c r="C3" s="104"/>
      <c r="D3" s="104"/>
      <c r="E3" s="105"/>
    </row>
    <row r="4" spans="1:5" thickTop="1" x14ac:dyDescent="0.3">
      <c r="A4" s="16"/>
      <c r="B4" s="16"/>
      <c r="C4" s="16"/>
      <c r="D4" s="16"/>
      <c r="E4" s="16"/>
    </row>
    <row r="5" spans="1:5" ht="29.45" thickBot="1" x14ac:dyDescent="0.35">
      <c r="A5" s="17"/>
      <c r="B5" s="18" t="s">
        <v>384</v>
      </c>
      <c r="C5" s="18" t="s">
        <v>385</v>
      </c>
      <c r="D5" s="18" t="s">
        <v>386</v>
      </c>
      <c r="E5" s="18" t="s">
        <v>387</v>
      </c>
    </row>
    <row r="6" spans="1:5" ht="15.6" thickTop="1" thickBot="1" x14ac:dyDescent="0.35"/>
    <row r="7" spans="1:5" ht="15.75" thickTop="1" x14ac:dyDescent="0.25">
      <c r="A7" s="9" t="s">
        <v>388</v>
      </c>
      <c r="B7" s="13">
        <v>1517423.4166666644</v>
      </c>
      <c r="C7" s="10">
        <v>72273456429</v>
      </c>
      <c r="D7" s="11">
        <v>3969.0886337976149</v>
      </c>
      <c r="E7" s="12">
        <v>99857</v>
      </c>
    </row>
    <row r="8" spans="1:5" ht="1.5" hidden="1" customHeight="1" x14ac:dyDescent="0.25">
      <c r="A8" s="106" t="s">
        <v>383</v>
      </c>
      <c r="B8" s="106"/>
      <c r="C8" s="106"/>
      <c r="D8" s="106"/>
      <c r="E8" s="14"/>
    </row>
    <row r="9" spans="1:5" hidden="1" x14ac:dyDescent="0.25">
      <c r="A9" s="106"/>
      <c r="B9" s="106"/>
      <c r="C9" s="106"/>
      <c r="D9" s="106"/>
      <c r="E9" s="14"/>
    </row>
    <row r="10" spans="1:5" x14ac:dyDescent="0.25">
      <c r="B10" s="1" t="s">
        <v>382</v>
      </c>
    </row>
    <row r="11" spans="1:5" ht="14.45" x14ac:dyDescent="0.3">
      <c r="A11" s="1" t="s">
        <v>377</v>
      </c>
      <c r="B11" s="14" t="s">
        <v>379</v>
      </c>
      <c r="C11" s="14" t="s">
        <v>380</v>
      </c>
      <c r="D11" s="14" t="s">
        <v>390</v>
      </c>
      <c r="E11" s="14" t="s">
        <v>381</v>
      </c>
    </row>
    <row r="12" spans="1:5" ht="14.45" x14ac:dyDescent="0.3">
      <c r="A12" s="2" t="s">
        <v>9</v>
      </c>
      <c r="B12" s="7">
        <v>2026169.8333333319</v>
      </c>
      <c r="C12" s="8">
        <v>120319170985</v>
      </c>
      <c r="D12" s="8">
        <v>4948.547459907727</v>
      </c>
      <c r="E12" s="7">
        <v>162721</v>
      </c>
    </row>
    <row r="13" spans="1:5" ht="14.45" x14ac:dyDescent="0.3">
      <c r="A13" s="3" t="s">
        <v>122</v>
      </c>
      <c r="B13" s="7">
        <v>9908.6666666666606</v>
      </c>
      <c r="C13" s="8">
        <v>902035064</v>
      </c>
      <c r="D13" s="8">
        <v>7586.2465854807278</v>
      </c>
      <c r="E13" s="7">
        <v>547</v>
      </c>
    </row>
    <row r="14" spans="1:5" ht="14.45" x14ac:dyDescent="0.3">
      <c r="A14" s="5" t="s">
        <v>198</v>
      </c>
      <c r="B14" s="7">
        <v>893.5</v>
      </c>
      <c r="C14" s="8">
        <v>109675135</v>
      </c>
      <c r="D14" s="8">
        <v>10228.981066965118</v>
      </c>
      <c r="E14" s="7">
        <v>65</v>
      </c>
    </row>
    <row r="15" spans="1:5" ht="14.45" x14ac:dyDescent="0.3">
      <c r="A15" s="6" t="s">
        <v>199</v>
      </c>
      <c r="B15" s="7">
        <v>893.5</v>
      </c>
      <c r="C15" s="8">
        <v>109675135</v>
      </c>
      <c r="D15" s="8">
        <v>10228.981066965118</v>
      </c>
      <c r="E15" s="7">
        <v>65</v>
      </c>
    </row>
    <row r="16" spans="1:5" ht="14.45" x14ac:dyDescent="0.3">
      <c r="A16" s="5" t="s">
        <v>123</v>
      </c>
      <c r="B16" s="7">
        <v>5218.3333333333303</v>
      </c>
      <c r="C16" s="8">
        <v>446654643</v>
      </c>
      <c r="D16" s="8">
        <v>7132.7793516448464</v>
      </c>
      <c r="E16" s="7">
        <v>123</v>
      </c>
    </row>
    <row r="17" spans="1:5" ht="14.45" x14ac:dyDescent="0.3">
      <c r="A17" s="6" t="s">
        <v>246</v>
      </c>
      <c r="B17" s="7">
        <v>1121.0833333333301</v>
      </c>
      <c r="C17" s="8">
        <v>93259537</v>
      </c>
      <c r="D17" s="8">
        <v>6932.2483460938283</v>
      </c>
      <c r="E17" s="7">
        <v>8</v>
      </c>
    </row>
    <row r="18" spans="1:5" ht="14.45" x14ac:dyDescent="0.3">
      <c r="A18" s="6" t="s">
        <v>285</v>
      </c>
      <c r="B18" s="7">
        <v>1937</v>
      </c>
      <c r="C18" s="8">
        <v>192407076</v>
      </c>
      <c r="D18" s="8">
        <v>8277.7093443469294</v>
      </c>
      <c r="E18" s="7">
        <v>18</v>
      </c>
    </row>
    <row r="19" spans="1:5" ht="14.45" x14ac:dyDescent="0.3">
      <c r="A19" s="6" t="s">
        <v>124</v>
      </c>
      <c r="B19" s="7">
        <v>2160.25</v>
      </c>
      <c r="C19" s="8">
        <v>160988030</v>
      </c>
      <c r="D19" s="8">
        <v>6210.2391698491692</v>
      </c>
      <c r="E19" s="7">
        <v>97</v>
      </c>
    </row>
    <row r="20" spans="1:5" ht="14.45" x14ac:dyDescent="0.3">
      <c r="A20" s="5" t="s">
        <v>288</v>
      </c>
      <c r="B20" s="7">
        <v>3796.8333333333298</v>
      </c>
      <c r="C20" s="8">
        <v>345705286</v>
      </c>
      <c r="D20" s="8">
        <v>7587.5792546420334</v>
      </c>
      <c r="E20" s="7">
        <v>359</v>
      </c>
    </row>
    <row r="21" spans="1:5" ht="14.45" x14ac:dyDescent="0.3">
      <c r="A21" s="6" t="s">
        <v>289</v>
      </c>
      <c r="B21" s="7">
        <v>3796.8333333333298</v>
      </c>
      <c r="C21" s="8">
        <v>345705286</v>
      </c>
      <c r="D21" s="8">
        <v>7587.5792546420334</v>
      </c>
      <c r="E21" s="7">
        <v>359</v>
      </c>
    </row>
    <row r="22" spans="1:5" ht="14.45" x14ac:dyDescent="0.3">
      <c r="A22" s="3" t="s">
        <v>165</v>
      </c>
      <c r="B22" s="7">
        <v>1407.333333333333</v>
      </c>
      <c r="C22" s="8">
        <v>219700595</v>
      </c>
      <c r="D22" s="8">
        <v>13009.272560397918</v>
      </c>
      <c r="E22" s="7">
        <v>272</v>
      </c>
    </row>
    <row r="23" spans="1:5" ht="14.45" x14ac:dyDescent="0.3">
      <c r="A23" s="5" t="s">
        <v>166</v>
      </c>
      <c r="B23" s="7">
        <v>1407.333333333333</v>
      </c>
      <c r="C23" s="8">
        <v>219700595</v>
      </c>
      <c r="D23" s="8">
        <v>13009.272560397918</v>
      </c>
      <c r="E23" s="7">
        <v>272</v>
      </c>
    </row>
    <row r="24" spans="1:5" x14ac:dyDescent="0.25">
      <c r="A24" s="6" t="s">
        <v>291</v>
      </c>
      <c r="B24" s="7">
        <v>452.83333333333297</v>
      </c>
      <c r="C24" s="8">
        <v>46025974</v>
      </c>
      <c r="D24" s="8">
        <v>8469.9988958410086</v>
      </c>
      <c r="E24" s="7">
        <v>29</v>
      </c>
    </row>
    <row r="25" spans="1:5" x14ac:dyDescent="0.25">
      <c r="A25" s="6" t="s">
        <v>309</v>
      </c>
      <c r="B25" s="7">
        <v>954.5</v>
      </c>
      <c r="C25" s="8">
        <v>173674621</v>
      </c>
      <c r="D25" s="8">
        <v>15162.792125021826</v>
      </c>
      <c r="E25" s="7">
        <v>243</v>
      </c>
    </row>
    <row r="26" spans="1:5" x14ac:dyDescent="0.25">
      <c r="A26" s="3" t="s">
        <v>170</v>
      </c>
      <c r="B26" s="7">
        <v>133100.49999999983</v>
      </c>
      <c r="C26" s="8">
        <v>6723200575</v>
      </c>
      <c r="D26" s="8">
        <v>4209.3509384512763</v>
      </c>
      <c r="E26" s="7">
        <v>11009</v>
      </c>
    </row>
    <row r="27" spans="1:5" x14ac:dyDescent="0.25">
      <c r="A27" s="5" t="s">
        <v>75</v>
      </c>
      <c r="B27" s="7">
        <v>34587.666666666599</v>
      </c>
      <c r="C27" s="8">
        <v>1009311316</v>
      </c>
      <c r="D27" s="8">
        <v>2431.7707564353427</v>
      </c>
      <c r="E27" s="7">
        <v>3360</v>
      </c>
    </row>
    <row r="28" spans="1:5" x14ac:dyDescent="0.25">
      <c r="A28" s="6" t="s">
        <v>76</v>
      </c>
      <c r="B28" s="7">
        <v>34587.666666666599</v>
      </c>
      <c r="C28" s="8">
        <v>1009311316</v>
      </c>
      <c r="D28" s="8">
        <v>2431.7707564353427</v>
      </c>
      <c r="E28" s="7">
        <v>3360</v>
      </c>
    </row>
    <row r="29" spans="1:5" x14ac:dyDescent="0.25">
      <c r="A29" s="5" t="s">
        <v>73</v>
      </c>
      <c r="B29" s="7">
        <v>24505.833333333321</v>
      </c>
      <c r="C29" s="8">
        <v>1122338634</v>
      </c>
      <c r="D29" s="8">
        <v>3816.5696398816631</v>
      </c>
      <c r="E29" s="7">
        <v>762</v>
      </c>
    </row>
    <row r="30" spans="1:5" x14ac:dyDescent="0.25">
      <c r="A30" s="6" t="s">
        <v>74</v>
      </c>
      <c r="B30" s="7">
        <v>13724.166666666661</v>
      </c>
      <c r="C30" s="8">
        <v>525557005</v>
      </c>
      <c r="D30" s="8">
        <v>3191.189537919729</v>
      </c>
      <c r="E30" s="7">
        <v>324</v>
      </c>
    </row>
    <row r="31" spans="1:5" x14ac:dyDescent="0.25">
      <c r="A31" s="6" t="s">
        <v>208</v>
      </c>
      <c r="B31" s="7">
        <v>783</v>
      </c>
      <c r="C31" s="8">
        <v>70686006</v>
      </c>
      <c r="D31" s="8">
        <v>7522.9891443167298</v>
      </c>
      <c r="E31" s="7">
        <v>166</v>
      </c>
    </row>
    <row r="32" spans="1:5" x14ac:dyDescent="0.25">
      <c r="A32" s="6" t="s">
        <v>248</v>
      </c>
      <c r="B32" s="7">
        <v>9301.1666666666606</v>
      </c>
      <c r="C32" s="8">
        <v>472145155</v>
      </c>
      <c r="D32" s="8">
        <v>4230.1606877273489</v>
      </c>
      <c r="E32" s="7">
        <v>198</v>
      </c>
    </row>
    <row r="33" spans="1:5" x14ac:dyDescent="0.25">
      <c r="A33" s="6" t="s">
        <v>326</v>
      </c>
      <c r="B33" s="7">
        <v>697.5</v>
      </c>
      <c r="C33" s="8">
        <v>53950468</v>
      </c>
      <c r="D33" s="8">
        <v>6445.6951015531658</v>
      </c>
      <c r="E33" s="7">
        <v>74</v>
      </c>
    </row>
    <row r="34" spans="1:5" x14ac:dyDescent="0.25">
      <c r="A34" s="5" t="s">
        <v>215</v>
      </c>
      <c r="B34" s="7">
        <v>74006.999999999898</v>
      </c>
      <c r="C34" s="8">
        <v>4591550625</v>
      </c>
      <c r="D34" s="8">
        <v>5170.1760475360506</v>
      </c>
      <c r="E34" s="7">
        <v>6887</v>
      </c>
    </row>
    <row r="35" spans="1:5" x14ac:dyDescent="0.25">
      <c r="A35" s="6" t="s">
        <v>216</v>
      </c>
      <c r="B35" s="7">
        <v>22870.083333333299</v>
      </c>
      <c r="C35" s="8">
        <v>1249427255</v>
      </c>
      <c r="D35" s="8">
        <v>4552.6260835662379</v>
      </c>
      <c r="E35" s="7">
        <v>2404</v>
      </c>
    </row>
    <row r="36" spans="1:5" x14ac:dyDescent="0.25">
      <c r="A36" s="6" t="s">
        <v>350</v>
      </c>
      <c r="B36" s="7">
        <v>37004.083333333299</v>
      </c>
      <c r="C36" s="8">
        <v>2496609185</v>
      </c>
      <c r="D36" s="8">
        <v>5622.373172780487</v>
      </c>
      <c r="E36" s="7">
        <v>2956</v>
      </c>
    </row>
    <row r="37" spans="1:5" x14ac:dyDescent="0.25">
      <c r="A37" s="6" t="s">
        <v>373</v>
      </c>
      <c r="B37" s="7">
        <v>14132.833333333299</v>
      </c>
      <c r="C37" s="8">
        <v>845514185</v>
      </c>
      <c r="D37" s="8">
        <v>4985.5194464426922</v>
      </c>
      <c r="E37" s="7">
        <v>1527</v>
      </c>
    </row>
    <row r="38" spans="1:5" x14ac:dyDescent="0.25">
      <c r="A38" s="3" t="s">
        <v>10</v>
      </c>
      <c r="B38" s="7">
        <v>127677.91666666664</v>
      </c>
      <c r="C38" s="8">
        <v>9049636044</v>
      </c>
      <c r="D38" s="8">
        <v>5906.5526497338687</v>
      </c>
      <c r="E38" s="7">
        <v>4177</v>
      </c>
    </row>
    <row r="39" spans="1:5" x14ac:dyDescent="0.25">
      <c r="A39" s="5" t="s">
        <v>108</v>
      </c>
      <c r="B39" s="7">
        <v>29.6666666666667</v>
      </c>
      <c r="C39" s="8">
        <v>1210051</v>
      </c>
      <c r="D39" s="8">
        <v>3399.0196629213447</v>
      </c>
      <c r="E39" s="7">
        <v>6</v>
      </c>
    </row>
    <row r="40" spans="1:5" x14ac:dyDescent="0.25">
      <c r="A40" s="6" t="s">
        <v>109</v>
      </c>
      <c r="B40" s="7">
        <v>29.6666666666667</v>
      </c>
      <c r="C40" s="8">
        <v>1210051</v>
      </c>
      <c r="D40" s="8">
        <v>3399.0196629213447</v>
      </c>
      <c r="E40" s="7">
        <v>6</v>
      </c>
    </row>
    <row r="41" spans="1:5" x14ac:dyDescent="0.25">
      <c r="A41" s="5" t="s">
        <v>12</v>
      </c>
      <c r="B41" s="7">
        <v>15943.833333333334</v>
      </c>
      <c r="C41" s="8">
        <v>928489922</v>
      </c>
      <c r="D41" s="8">
        <v>4852.9207844203083</v>
      </c>
      <c r="E41" s="7">
        <v>279</v>
      </c>
    </row>
    <row r="42" spans="1:5" x14ac:dyDescent="0.25">
      <c r="A42" s="6" t="s">
        <v>149</v>
      </c>
      <c r="B42" s="7">
        <v>1376.3333333333301</v>
      </c>
      <c r="C42" s="8">
        <v>86048462</v>
      </c>
      <c r="D42" s="8">
        <v>5210.0061758295114</v>
      </c>
      <c r="E42" s="7">
        <v>35</v>
      </c>
    </row>
    <row r="43" spans="1:5" x14ac:dyDescent="0.25">
      <c r="A43" s="6" t="s">
        <v>184</v>
      </c>
      <c r="B43" s="7">
        <v>648.91666666666697</v>
      </c>
      <c r="C43" s="8">
        <v>48328894</v>
      </c>
      <c r="D43" s="8">
        <v>6206.3559779119014</v>
      </c>
      <c r="E43" s="7">
        <v>19</v>
      </c>
    </row>
    <row r="44" spans="1:5" x14ac:dyDescent="0.25">
      <c r="A44" s="6" t="s">
        <v>209</v>
      </c>
      <c r="B44" s="7">
        <v>1996.75</v>
      </c>
      <c r="C44" s="8">
        <v>110661082</v>
      </c>
      <c r="D44" s="8">
        <v>4618.3832895121241</v>
      </c>
      <c r="E44" s="7">
        <v>31</v>
      </c>
    </row>
    <row r="45" spans="1:5" x14ac:dyDescent="0.25">
      <c r="A45" s="6" t="s">
        <v>240</v>
      </c>
      <c r="B45" s="7">
        <v>3928.5</v>
      </c>
      <c r="C45" s="8">
        <v>232023701</v>
      </c>
      <c r="D45" s="8">
        <v>4921.8043570489162</v>
      </c>
      <c r="E45" s="7">
        <v>44</v>
      </c>
    </row>
    <row r="46" spans="1:5" x14ac:dyDescent="0.25">
      <c r="A46" s="6" t="s">
        <v>179</v>
      </c>
      <c r="B46" s="7">
        <v>4787.6666666666697</v>
      </c>
      <c r="C46" s="8">
        <v>268893661</v>
      </c>
      <c r="D46" s="8">
        <v>4680.3185441760043</v>
      </c>
      <c r="E46" s="7">
        <v>43</v>
      </c>
    </row>
    <row r="47" spans="1:5" x14ac:dyDescent="0.25">
      <c r="A47" s="6" t="s">
        <v>294</v>
      </c>
      <c r="B47" s="7">
        <v>4.6666666666666696</v>
      </c>
      <c r="C47" s="8">
        <v>241450</v>
      </c>
      <c r="D47" s="8">
        <v>4311.6071428571404</v>
      </c>
      <c r="E47" s="7">
        <v>3</v>
      </c>
    </row>
    <row r="48" spans="1:5" x14ac:dyDescent="0.25">
      <c r="A48" s="6" t="s">
        <v>13</v>
      </c>
      <c r="B48" s="7">
        <v>3201</v>
      </c>
      <c r="C48" s="8">
        <v>182292672</v>
      </c>
      <c r="D48" s="8">
        <v>4745.7219618869103</v>
      </c>
      <c r="E48" s="7">
        <v>104</v>
      </c>
    </row>
    <row r="49" spans="1:5" x14ac:dyDescent="0.25">
      <c r="A49" s="5" t="s">
        <v>153</v>
      </c>
      <c r="B49" s="7">
        <v>7.0833333333333304</v>
      </c>
      <c r="C49" s="8">
        <v>341128</v>
      </c>
      <c r="D49" s="8">
        <v>4013.2705882352961</v>
      </c>
      <c r="E49" s="7">
        <v>2</v>
      </c>
    </row>
    <row r="50" spans="1:5" x14ac:dyDescent="0.25">
      <c r="A50" s="6" t="s">
        <v>154</v>
      </c>
      <c r="B50" s="7">
        <v>7.0833333333333304</v>
      </c>
      <c r="C50" s="8">
        <v>341128</v>
      </c>
      <c r="D50" s="8">
        <v>4013.2705882352961</v>
      </c>
      <c r="E50" s="7">
        <v>2</v>
      </c>
    </row>
    <row r="51" spans="1:5" x14ac:dyDescent="0.25">
      <c r="A51" s="5" t="s">
        <v>112</v>
      </c>
      <c r="B51" s="7">
        <v>368.83333333333371</v>
      </c>
      <c r="C51" s="8">
        <v>17553909</v>
      </c>
      <c r="D51" s="8">
        <v>3966.088793492992</v>
      </c>
      <c r="E51" s="7">
        <v>33</v>
      </c>
    </row>
    <row r="52" spans="1:5" x14ac:dyDescent="0.25">
      <c r="A52" s="6" t="s">
        <v>113</v>
      </c>
      <c r="B52" s="7">
        <v>54.6666666666667</v>
      </c>
      <c r="C52" s="8">
        <v>1993302</v>
      </c>
      <c r="D52" s="8">
        <v>3038.5701219512175</v>
      </c>
      <c r="E52" s="7">
        <v>12</v>
      </c>
    </row>
    <row r="53" spans="1:5" x14ac:dyDescent="0.25">
      <c r="A53" s="6" t="s">
        <v>235</v>
      </c>
      <c r="B53" s="7">
        <v>314.16666666666703</v>
      </c>
      <c r="C53" s="8">
        <v>15560607</v>
      </c>
      <c r="D53" s="8">
        <v>4127.4819628647165</v>
      </c>
      <c r="E53" s="7">
        <v>21</v>
      </c>
    </row>
    <row r="54" spans="1:5" x14ac:dyDescent="0.25">
      <c r="A54" s="5" t="s">
        <v>55</v>
      </c>
      <c r="B54" s="7">
        <v>872.75</v>
      </c>
      <c r="C54" s="8">
        <v>39079655</v>
      </c>
      <c r="D54" s="8">
        <v>3731.4671058913395</v>
      </c>
      <c r="E54" s="7">
        <v>73</v>
      </c>
    </row>
    <row r="55" spans="1:5" x14ac:dyDescent="0.25">
      <c r="A55" s="6" t="s">
        <v>119</v>
      </c>
      <c r="B55" s="7">
        <v>231.166666666667</v>
      </c>
      <c r="C55" s="8">
        <v>8433338</v>
      </c>
      <c r="D55" s="8">
        <v>3040.1362653208321</v>
      </c>
      <c r="E55" s="7">
        <v>27</v>
      </c>
    </row>
    <row r="56" spans="1:5" x14ac:dyDescent="0.25">
      <c r="A56" s="6" t="s">
        <v>56</v>
      </c>
      <c r="B56" s="7">
        <v>641.58333333333303</v>
      </c>
      <c r="C56" s="8">
        <v>30646317</v>
      </c>
      <c r="D56" s="8">
        <v>3980.5581244317459</v>
      </c>
      <c r="E56" s="7">
        <v>46</v>
      </c>
    </row>
    <row r="57" spans="1:5" x14ac:dyDescent="0.25">
      <c r="A57" s="5" t="s">
        <v>134</v>
      </c>
      <c r="B57" s="7">
        <v>1329.750000000003</v>
      </c>
      <c r="C57" s="8">
        <v>38768818</v>
      </c>
      <c r="D57" s="8">
        <v>2429.580622924103</v>
      </c>
      <c r="E57" s="7">
        <v>97</v>
      </c>
    </row>
    <row r="58" spans="1:5" x14ac:dyDescent="0.25">
      <c r="A58" s="6" t="s">
        <v>186</v>
      </c>
      <c r="B58" s="7">
        <v>49.5</v>
      </c>
      <c r="C58" s="8">
        <v>2213687</v>
      </c>
      <c r="D58" s="8">
        <v>3726.7457912457917</v>
      </c>
      <c r="E58" s="7">
        <v>5</v>
      </c>
    </row>
    <row r="59" spans="1:5" x14ac:dyDescent="0.25">
      <c r="A59" s="6" t="s">
        <v>135</v>
      </c>
      <c r="B59" s="7">
        <v>1090.1666666666699</v>
      </c>
      <c r="C59" s="8">
        <v>28609708</v>
      </c>
      <c r="D59" s="8">
        <v>2186.9521479895975</v>
      </c>
      <c r="E59" s="7">
        <v>67</v>
      </c>
    </row>
    <row r="60" spans="1:5" x14ac:dyDescent="0.25">
      <c r="A60" s="6" t="s">
        <v>330</v>
      </c>
      <c r="B60" s="7">
        <v>190.083333333333</v>
      </c>
      <c r="C60" s="8">
        <v>7945423</v>
      </c>
      <c r="D60" s="8">
        <v>3483.3068829460826</v>
      </c>
      <c r="E60" s="7">
        <v>25</v>
      </c>
    </row>
    <row r="61" spans="1:5" x14ac:dyDescent="0.25">
      <c r="A61" s="5" t="s">
        <v>237</v>
      </c>
      <c r="B61" s="7">
        <v>759.75000000000023</v>
      </c>
      <c r="C61" s="8">
        <v>65362028</v>
      </c>
      <c r="D61" s="8">
        <v>7169.2473401338139</v>
      </c>
      <c r="E61" s="7">
        <v>29</v>
      </c>
    </row>
    <row r="62" spans="1:5" x14ac:dyDescent="0.25">
      <c r="A62" s="6" t="s">
        <v>238</v>
      </c>
      <c r="B62" s="7">
        <v>737.66666666666697</v>
      </c>
      <c r="C62" s="8">
        <v>63927161</v>
      </c>
      <c r="D62" s="8">
        <v>7221.7759828287371</v>
      </c>
      <c r="E62" s="7">
        <v>25</v>
      </c>
    </row>
    <row r="63" spans="1:5" x14ac:dyDescent="0.25">
      <c r="A63" s="6" t="s">
        <v>389</v>
      </c>
      <c r="B63" s="7">
        <v>22.0833333333333</v>
      </c>
      <c r="C63" s="8">
        <v>1434867</v>
      </c>
      <c r="D63" s="8">
        <v>5414.5924528301966</v>
      </c>
      <c r="E63" s="7">
        <v>4</v>
      </c>
    </row>
    <row r="64" spans="1:5" x14ac:dyDescent="0.25">
      <c r="A64" s="5" t="s">
        <v>46</v>
      </c>
      <c r="B64" s="7">
        <v>3228.083333333333</v>
      </c>
      <c r="C64" s="8">
        <v>172644525</v>
      </c>
      <c r="D64" s="8">
        <v>4456.8377778351451</v>
      </c>
      <c r="E64" s="7">
        <v>207</v>
      </c>
    </row>
    <row r="65" spans="1:5" x14ac:dyDescent="0.25">
      <c r="A65" s="6" t="s">
        <v>259</v>
      </c>
      <c r="B65" s="7">
        <v>150.583333333333</v>
      </c>
      <c r="C65" s="8">
        <v>6080902</v>
      </c>
      <c r="D65" s="8">
        <v>3365.1920309905995</v>
      </c>
      <c r="E65" s="7">
        <v>15</v>
      </c>
    </row>
    <row r="66" spans="1:5" x14ac:dyDescent="0.25">
      <c r="A66" s="6" t="s">
        <v>267</v>
      </c>
      <c r="B66" s="7">
        <v>1077.4166666666699</v>
      </c>
      <c r="C66" s="8">
        <v>68750715</v>
      </c>
      <c r="D66" s="8">
        <v>5317.5585892180206</v>
      </c>
      <c r="E66" s="7">
        <v>29</v>
      </c>
    </row>
    <row r="67" spans="1:5" x14ac:dyDescent="0.25">
      <c r="A67" s="6" t="s">
        <v>47</v>
      </c>
      <c r="B67" s="7">
        <v>2000.0833333333301</v>
      </c>
      <c r="C67" s="8">
        <v>97812908</v>
      </c>
      <c r="D67" s="8">
        <v>4075.3680263322426</v>
      </c>
      <c r="E67" s="7">
        <v>163</v>
      </c>
    </row>
    <row r="68" spans="1:5" x14ac:dyDescent="0.25">
      <c r="A68" s="5" t="s">
        <v>173</v>
      </c>
      <c r="B68" s="7">
        <v>2936.666666666667</v>
      </c>
      <c r="C68" s="8">
        <v>227231099</v>
      </c>
      <c r="D68" s="8">
        <v>6448.1015607264462</v>
      </c>
      <c r="E68" s="7">
        <v>41</v>
      </c>
    </row>
    <row r="69" spans="1:5" x14ac:dyDescent="0.25">
      <c r="A69" s="6" t="s">
        <v>174</v>
      </c>
      <c r="B69" s="7">
        <v>469.16666666666703</v>
      </c>
      <c r="C69" s="8">
        <v>41306725</v>
      </c>
      <c r="D69" s="8">
        <v>7336.896092362339</v>
      </c>
      <c r="E69" s="7">
        <v>1</v>
      </c>
    </row>
    <row r="70" spans="1:5" x14ac:dyDescent="0.25">
      <c r="A70" s="6" t="s">
        <v>258</v>
      </c>
      <c r="B70" s="7">
        <v>2467.5</v>
      </c>
      <c r="C70" s="8">
        <v>185924374</v>
      </c>
      <c r="D70" s="8">
        <v>6279.107531239446</v>
      </c>
      <c r="E70" s="7">
        <v>40</v>
      </c>
    </row>
    <row r="71" spans="1:5" x14ac:dyDescent="0.25">
      <c r="A71" s="5" t="s">
        <v>188</v>
      </c>
      <c r="B71" s="7">
        <v>1849.8333333333301</v>
      </c>
      <c r="C71" s="8">
        <v>256638569</v>
      </c>
      <c r="D71" s="8">
        <v>11561.33746283451</v>
      </c>
      <c r="E71" s="7">
        <v>37</v>
      </c>
    </row>
    <row r="72" spans="1:5" x14ac:dyDescent="0.25">
      <c r="A72" s="6" t="s">
        <v>189</v>
      </c>
      <c r="B72" s="7">
        <v>1849.8333333333301</v>
      </c>
      <c r="C72" s="8">
        <v>256638569</v>
      </c>
      <c r="D72" s="8">
        <v>11561.33746283451</v>
      </c>
      <c r="E72" s="7">
        <v>37</v>
      </c>
    </row>
    <row r="73" spans="1:5" x14ac:dyDescent="0.25">
      <c r="A73" s="5" t="s">
        <v>35</v>
      </c>
      <c r="B73" s="7">
        <v>2791.416666666667</v>
      </c>
      <c r="C73" s="8">
        <v>192931896</v>
      </c>
      <c r="D73" s="8">
        <v>5759.6768665850659</v>
      </c>
      <c r="E73" s="7">
        <v>199</v>
      </c>
    </row>
    <row r="74" spans="1:5" x14ac:dyDescent="0.25">
      <c r="A74" s="6" t="s">
        <v>312</v>
      </c>
      <c r="B74" s="7">
        <v>1100.0833333333301</v>
      </c>
      <c r="C74" s="8">
        <v>97213745</v>
      </c>
      <c r="D74" s="8">
        <v>7364.1197636542902</v>
      </c>
      <c r="E74" s="7">
        <v>28</v>
      </c>
    </row>
    <row r="75" spans="1:5" x14ac:dyDescent="0.25">
      <c r="A75" s="6" t="s">
        <v>178</v>
      </c>
      <c r="B75" s="7">
        <v>183.833333333333</v>
      </c>
      <c r="C75" s="8">
        <v>8469719</v>
      </c>
      <c r="D75" s="8">
        <v>3839.401178603815</v>
      </c>
      <c r="E75" s="7">
        <v>15</v>
      </c>
    </row>
    <row r="76" spans="1:5" x14ac:dyDescent="0.25">
      <c r="A76" s="6" t="s">
        <v>111</v>
      </c>
      <c r="B76" s="7">
        <v>71.4166666666667</v>
      </c>
      <c r="C76" s="8">
        <v>4771183</v>
      </c>
      <c r="D76" s="8">
        <v>5567.3080513418872</v>
      </c>
      <c r="E76" s="7">
        <v>21</v>
      </c>
    </row>
    <row r="77" spans="1:5" x14ac:dyDescent="0.25">
      <c r="A77" s="6" t="s">
        <v>328</v>
      </c>
      <c r="B77" s="7">
        <v>264.91666666666703</v>
      </c>
      <c r="C77" s="8">
        <v>18157778</v>
      </c>
      <c r="D77" s="8">
        <v>5711.7892418999609</v>
      </c>
      <c r="E77" s="7">
        <v>29</v>
      </c>
    </row>
    <row r="78" spans="1:5" x14ac:dyDescent="0.25">
      <c r="A78" s="6" t="s">
        <v>107</v>
      </c>
      <c r="B78" s="7">
        <v>1001.16666666667</v>
      </c>
      <c r="C78" s="8">
        <v>53221967</v>
      </c>
      <c r="D78" s="8">
        <v>4429.995588480092</v>
      </c>
      <c r="E78" s="7">
        <v>67</v>
      </c>
    </row>
    <row r="79" spans="1:5" x14ac:dyDescent="0.25">
      <c r="A79" s="6" t="s">
        <v>36</v>
      </c>
      <c r="B79" s="7">
        <v>170</v>
      </c>
      <c r="C79" s="8">
        <v>11097504</v>
      </c>
      <c r="D79" s="8">
        <v>5439.9529411764706</v>
      </c>
      <c r="E79" s="7">
        <v>39</v>
      </c>
    </row>
    <row r="80" spans="1:5" x14ac:dyDescent="0.25">
      <c r="A80" s="5" t="s">
        <v>142</v>
      </c>
      <c r="B80" s="7">
        <v>8411.5833333333303</v>
      </c>
      <c r="C80" s="8">
        <v>509925517</v>
      </c>
      <c r="D80" s="8">
        <v>5051.818593407902</v>
      </c>
      <c r="E80" s="7">
        <v>193</v>
      </c>
    </row>
    <row r="81" spans="1:5" x14ac:dyDescent="0.25">
      <c r="A81" s="6" t="s">
        <v>143</v>
      </c>
      <c r="B81" s="7">
        <v>7815.0833333333303</v>
      </c>
      <c r="C81" s="8">
        <v>465636818</v>
      </c>
      <c r="D81" s="8">
        <v>4965.1509154306323</v>
      </c>
      <c r="E81" s="7">
        <v>168</v>
      </c>
    </row>
    <row r="82" spans="1:5" x14ac:dyDescent="0.25">
      <c r="A82" s="6" t="s">
        <v>270</v>
      </c>
      <c r="B82" s="7">
        <v>596.5</v>
      </c>
      <c r="C82" s="8">
        <v>44288699</v>
      </c>
      <c r="D82" s="8">
        <v>6187.3007823414364</v>
      </c>
      <c r="E82" s="7">
        <v>25</v>
      </c>
    </row>
    <row r="83" spans="1:5" x14ac:dyDescent="0.25">
      <c r="A83" s="5" t="s">
        <v>268</v>
      </c>
      <c r="B83" s="7">
        <v>5519.7499999999964</v>
      </c>
      <c r="C83" s="8">
        <v>362660997</v>
      </c>
      <c r="D83" s="8">
        <v>5475.2026359889524</v>
      </c>
      <c r="E83" s="7">
        <v>190</v>
      </c>
    </row>
    <row r="84" spans="1:5" x14ac:dyDescent="0.25">
      <c r="A84" s="6" t="s">
        <v>362</v>
      </c>
      <c r="B84" s="7">
        <v>302.58333333333297</v>
      </c>
      <c r="C84" s="8">
        <v>14804462</v>
      </c>
      <c r="D84" s="8">
        <v>4077.2409804461627</v>
      </c>
      <c r="E84" s="7">
        <v>15</v>
      </c>
    </row>
    <row r="85" spans="1:5" x14ac:dyDescent="0.25">
      <c r="A85" s="6" t="s">
        <v>303</v>
      </c>
      <c r="B85" s="7">
        <v>2969.5833333333298</v>
      </c>
      <c r="C85" s="8">
        <v>209028299</v>
      </c>
      <c r="D85" s="8">
        <v>5865.8144801459312</v>
      </c>
      <c r="E85" s="7">
        <v>91</v>
      </c>
    </row>
    <row r="86" spans="1:5" x14ac:dyDescent="0.25">
      <c r="A86" s="6" t="s">
        <v>282</v>
      </c>
      <c r="B86" s="7">
        <v>208.083333333333</v>
      </c>
      <c r="C86" s="8">
        <v>15963131</v>
      </c>
      <c r="D86" s="8">
        <v>6392.9239086904381</v>
      </c>
      <c r="E86" s="7">
        <v>5</v>
      </c>
    </row>
    <row r="87" spans="1:5" x14ac:dyDescent="0.25">
      <c r="A87" s="6" t="s">
        <v>269</v>
      </c>
      <c r="B87" s="7">
        <v>2039.5</v>
      </c>
      <c r="C87" s="8">
        <v>122865105</v>
      </c>
      <c r="D87" s="8">
        <v>5020.229835744055</v>
      </c>
      <c r="E87" s="7">
        <v>79</v>
      </c>
    </row>
    <row r="88" spans="1:5" x14ac:dyDescent="0.25">
      <c r="A88" s="5" t="s">
        <v>87</v>
      </c>
      <c r="B88" s="7">
        <v>2147.666666666667</v>
      </c>
      <c r="C88" s="8">
        <v>177834931</v>
      </c>
      <c r="D88" s="8">
        <v>6900.3154974390809</v>
      </c>
      <c r="E88" s="7">
        <v>42</v>
      </c>
    </row>
    <row r="89" spans="1:5" x14ac:dyDescent="0.25">
      <c r="A89" s="6" t="s">
        <v>320</v>
      </c>
      <c r="B89" s="7">
        <v>587.25</v>
      </c>
      <c r="C89" s="8">
        <v>74369876</v>
      </c>
      <c r="D89" s="8">
        <v>10553.409394068398</v>
      </c>
      <c r="E89" s="7">
        <v>16</v>
      </c>
    </row>
    <row r="90" spans="1:5" x14ac:dyDescent="0.25">
      <c r="A90" s="6" t="s">
        <v>302</v>
      </c>
      <c r="B90" s="7">
        <v>619.91666666666697</v>
      </c>
      <c r="C90" s="8">
        <v>41881695</v>
      </c>
      <c r="D90" s="8">
        <v>5630.0168033337786</v>
      </c>
      <c r="E90" s="7">
        <v>3</v>
      </c>
    </row>
    <row r="91" spans="1:5" x14ac:dyDescent="0.25">
      <c r="A91" s="6" t="s">
        <v>274</v>
      </c>
      <c r="B91" s="7">
        <v>940.5</v>
      </c>
      <c r="C91" s="8">
        <v>61583360</v>
      </c>
      <c r="D91" s="8">
        <v>5456.6152755626435</v>
      </c>
      <c r="E91" s="7">
        <v>23</v>
      </c>
    </row>
    <row r="92" spans="1:5" x14ac:dyDescent="0.25">
      <c r="A92" s="5" t="s">
        <v>67</v>
      </c>
      <c r="B92" s="7">
        <v>15078.499999999991</v>
      </c>
      <c r="C92" s="8">
        <v>950321284</v>
      </c>
      <c r="D92" s="8">
        <v>5252.0768201965302</v>
      </c>
      <c r="E92" s="7">
        <v>731</v>
      </c>
    </row>
    <row r="93" spans="1:5" x14ac:dyDescent="0.25">
      <c r="A93" s="6" t="s">
        <v>177</v>
      </c>
      <c r="B93" s="7">
        <v>176.166666666667</v>
      </c>
      <c r="C93" s="8">
        <v>8891729</v>
      </c>
      <c r="D93" s="8">
        <v>4206.1158940397272</v>
      </c>
      <c r="E93" s="7">
        <v>17</v>
      </c>
    </row>
    <row r="94" spans="1:5" x14ac:dyDescent="0.25">
      <c r="A94" s="6" t="s">
        <v>365</v>
      </c>
      <c r="B94" s="7">
        <v>6913.0833333333303</v>
      </c>
      <c r="C94" s="8">
        <v>472936379</v>
      </c>
      <c r="D94" s="8">
        <v>5700.9821835408729</v>
      </c>
      <c r="E94" s="7">
        <v>265</v>
      </c>
    </row>
    <row r="95" spans="1:5" x14ac:dyDescent="0.25">
      <c r="A95" s="6" t="s">
        <v>229</v>
      </c>
      <c r="B95" s="7">
        <v>748.41666666666697</v>
      </c>
      <c r="C95" s="8">
        <v>48356208</v>
      </c>
      <c r="D95" s="8">
        <v>5384.278810822846</v>
      </c>
      <c r="E95" s="7">
        <v>20</v>
      </c>
    </row>
    <row r="96" spans="1:5" x14ac:dyDescent="0.25">
      <c r="A96" s="6" t="s">
        <v>324</v>
      </c>
      <c r="B96" s="7">
        <v>57.0833333333333</v>
      </c>
      <c r="C96" s="8">
        <v>3332616</v>
      </c>
      <c r="D96" s="8">
        <v>4865.1328467153317</v>
      </c>
      <c r="E96" s="7">
        <v>10</v>
      </c>
    </row>
    <row r="97" spans="1:5" x14ac:dyDescent="0.25">
      <c r="A97" s="6" t="s">
        <v>327</v>
      </c>
      <c r="B97" s="7">
        <v>134.5</v>
      </c>
      <c r="C97" s="8">
        <v>7632292</v>
      </c>
      <c r="D97" s="8">
        <v>4728.8054522924413</v>
      </c>
      <c r="E97" s="7">
        <v>14</v>
      </c>
    </row>
    <row r="98" spans="1:5" x14ac:dyDescent="0.25">
      <c r="A98" s="6" t="s">
        <v>68</v>
      </c>
      <c r="B98" s="7">
        <v>2942.0833333333298</v>
      </c>
      <c r="C98" s="8">
        <v>174756796</v>
      </c>
      <c r="D98" s="8">
        <v>4949.9163291318573</v>
      </c>
      <c r="E98" s="7">
        <v>218</v>
      </c>
    </row>
    <row r="99" spans="1:5" x14ac:dyDescent="0.25">
      <c r="A99" s="6" t="s">
        <v>360</v>
      </c>
      <c r="B99" s="7">
        <v>886.58333333333303</v>
      </c>
      <c r="C99" s="8">
        <v>44615737</v>
      </c>
      <c r="D99" s="8">
        <v>4193.6025002349861</v>
      </c>
      <c r="E99" s="7">
        <v>61</v>
      </c>
    </row>
    <row r="100" spans="1:5" x14ac:dyDescent="0.25">
      <c r="A100" s="6" t="s">
        <v>296</v>
      </c>
      <c r="B100" s="7">
        <v>3220.5833333333298</v>
      </c>
      <c r="C100" s="8">
        <v>189799527</v>
      </c>
      <c r="D100" s="8">
        <v>4911.1063471938369</v>
      </c>
      <c r="E100" s="7">
        <v>126</v>
      </c>
    </row>
    <row r="101" spans="1:5" x14ac:dyDescent="0.25">
      <c r="A101" s="5" t="s">
        <v>117</v>
      </c>
      <c r="B101" s="7">
        <v>6116.9166666666661</v>
      </c>
      <c r="C101" s="8">
        <v>440201734</v>
      </c>
      <c r="D101" s="8">
        <v>5997.0537171505266</v>
      </c>
      <c r="E101" s="7">
        <v>279</v>
      </c>
    </row>
    <row r="102" spans="1:5" x14ac:dyDescent="0.25">
      <c r="A102" s="6" t="s">
        <v>228</v>
      </c>
      <c r="B102" s="7">
        <v>1153.0833333333301</v>
      </c>
      <c r="C102" s="8">
        <v>78793662</v>
      </c>
      <c r="D102" s="8">
        <v>5694.4180096841965</v>
      </c>
      <c r="E102" s="7">
        <v>64</v>
      </c>
    </row>
    <row r="103" spans="1:5" x14ac:dyDescent="0.25">
      <c r="A103" s="6" t="s">
        <v>363</v>
      </c>
      <c r="B103" s="7">
        <v>584.75</v>
      </c>
      <c r="C103" s="8">
        <v>36136433</v>
      </c>
      <c r="D103" s="8">
        <v>5149.8408151631747</v>
      </c>
      <c r="E103" s="7">
        <v>52</v>
      </c>
    </row>
    <row r="104" spans="1:5" x14ac:dyDescent="0.25">
      <c r="A104" s="6" t="s">
        <v>292</v>
      </c>
      <c r="B104" s="7">
        <v>826.08333333333303</v>
      </c>
      <c r="C104" s="8">
        <v>65323211</v>
      </c>
      <c r="D104" s="8">
        <v>6589.6510642590556</v>
      </c>
      <c r="E104" s="7">
        <v>39</v>
      </c>
    </row>
    <row r="105" spans="1:5" x14ac:dyDescent="0.25">
      <c r="A105" s="6" t="s">
        <v>300</v>
      </c>
      <c r="B105" s="7">
        <v>557.58333333333303</v>
      </c>
      <c r="C105" s="8">
        <v>35739595</v>
      </c>
      <c r="D105" s="8">
        <v>5341.4429831116458</v>
      </c>
      <c r="E105" s="7">
        <v>26</v>
      </c>
    </row>
    <row r="106" spans="1:5" x14ac:dyDescent="0.25">
      <c r="A106" s="6" t="s">
        <v>359</v>
      </c>
      <c r="B106" s="7">
        <v>376</v>
      </c>
      <c r="C106" s="8">
        <v>24296672</v>
      </c>
      <c r="D106" s="8">
        <v>5384.9007092198581</v>
      </c>
      <c r="E106" s="7">
        <v>12</v>
      </c>
    </row>
    <row r="107" spans="1:5" x14ac:dyDescent="0.25">
      <c r="A107" s="6" t="s">
        <v>118</v>
      </c>
      <c r="B107" s="7">
        <v>2619.4166666666702</v>
      </c>
      <c r="C107" s="8">
        <v>199912161</v>
      </c>
      <c r="D107" s="8">
        <v>6359.9453122514469</v>
      </c>
      <c r="E107" s="7">
        <v>86</v>
      </c>
    </row>
    <row r="108" spans="1:5" x14ac:dyDescent="0.25">
      <c r="A108" s="5" t="s">
        <v>43</v>
      </c>
      <c r="B108" s="7">
        <v>13036.750000000005</v>
      </c>
      <c r="C108" s="8">
        <v>1234123177</v>
      </c>
      <c r="D108" s="8">
        <v>7888.7451307521651</v>
      </c>
      <c r="E108" s="7">
        <v>408</v>
      </c>
    </row>
    <row r="109" spans="1:5" x14ac:dyDescent="0.25">
      <c r="A109" s="6" t="s">
        <v>273</v>
      </c>
      <c r="B109" s="7">
        <v>552.25</v>
      </c>
      <c r="C109" s="8">
        <v>59023389</v>
      </c>
      <c r="D109" s="8">
        <v>8906.5020371208684</v>
      </c>
      <c r="E109" s="7">
        <v>43</v>
      </c>
    </row>
    <row r="110" spans="1:5" x14ac:dyDescent="0.25">
      <c r="A110" s="6" t="s">
        <v>125</v>
      </c>
      <c r="B110" s="7">
        <v>587.58333333333303</v>
      </c>
      <c r="C110" s="8">
        <v>46245589</v>
      </c>
      <c r="D110" s="8">
        <v>6558.7276981988407</v>
      </c>
      <c r="E110" s="7">
        <v>42</v>
      </c>
    </row>
    <row r="111" spans="1:5" x14ac:dyDescent="0.25">
      <c r="A111" s="6" t="s">
        <v>45</v>
      </c>
      <c r="B111" s="7">
        <v>258.5</v>
      </c>
      <c r="C111" s="8">
        <v>22694816</v>
      </c>
      <c r="D111" s="8">
        <v>7316.1882656350745</v>
      </c>
      <c r="E111" s="7">
        <v>18</v>
      </c>
    </row>
    <row r="112" spans="1:5" x14ac:dyDescent="0.25">
      <c r="A112" s="6" t="s">
        <v>337</v>
      </c>
      <c r="B112" s="7">
        <v>3027.1666666666702</v>
      </c>
      <c r="C112" s="8">
        <v>268002992</v>
      </c>
      <c r="D112" s="8">
        <v>7377.7182183559898</v>
      </c>
      <c r="E112" s="7">
        <v>84</v>
      </c>
    </row>
    <row r="113" spans="1:5" x14ac:dyDescent="0.25">
      <c r="A113" s="6" t="s">
        <v>319</v>
      </c>
      <c r="B113" s="7">
        <v>8360.9166666666697</v>
      </c>
      <c r="C113" s="8">
        <v>820739927</v>
      </c>
      <c r="D113" s="8">
        <v>8180.3224028465747</v>
      </c>
      <c r="E113" s="7">
        <v>183</v>
      </c>
    </row>
    <row r="114" spans="1:5" x14ac:dyDescent="0.25">
      <c r="A114" s="6" t="s">
        <v>44</v>
      </c>
      <c r="B114" s="7">
        <v>250.333333333333</v>
      </c>
      <c r="C114" s="8">
        <v>17416464</v>
      </c>
      <c r="D114" s="8">
        <v>5797.7576564580631</v>
      </c>
      <c r="E114" s="7">
        <v>38</v>
      </c>
    </row>
    <row r="115" spans="1:5" x14ac:dyDescent="0.25">
      <c r="A115" s="5" t="s">
        <v>71</v>
      </c>
      <c r="B115" s="7">
        <v>2068.5833333333335</v>
      </c>
      <c r="C115" s="8">
        <v>173367612</v>
      </c>
      <c r="D115" s="8">
        <v>6984.1522781291542</v>
      </c>
      <c r="E115" s="7">
        <v>90</v>
      </c>
    </row>
    <row r="116" spans="1:5" x14ac:dyDescent="0.25">
      <c r="A116" s="6" t="s">
        <v>299</v>
      </c>
      <c r="B116" s="7">
        <v>78.3333333333333</v>
      </c>
      <c r="C116" s="8">
        <v>4826953</v>
      </c>
      <c r="D116" s="8">
        <v>5135.0563829787252</v>
      </c>
      <c r="E116" s="7">
        <v>22</v>
      </c>
    </row>
    <row r="117" spans="1:5" x14ac:dyDescent="0.25">
      <c r="A117" s="6" t="s">
        <v>329</v>
      </c>
      <c r="B117" s="7">
        <v>349.75</v>
      </c>
      <c r="C117" s="8">
        <v>34146763</v>
      </c>
      <c r="D117" s="8">
        <v>8135.993090302597</v>
      </c>
      <c r="E117" s="7">
        <v>26</v>
      </c>
    </row>
    <row r="118" spans="1:5" x14ac:dyDescent="0.25">
      <c r="A118" s="6" t="s">
        <v>275</v>
      </c>
      <c r="B118" s="7">
        <v>1640.5</v>
      </c>
      <c r="C118" s="8">
        <v>134393896</v>
      </c>
      <c r="D118" s="8">
        <v>6826.8767652138567</v>
      </c>
      <c r="E118" s="7">
        <v>42</v>
      </c>
    </row>
    <row r="119" spans="1:5" x14ac:dyDescent="0.25">
      <c r="A119" s="5" t="s">
        <v>65</v>
      </c>
      <c r="B119" s="7">
        <v>16881.916666666704</v>
      </c>
      <c r="C119" s="8">
        <v>1460311204</v>
      </c>
      <c r="D119" s="8">
        <v>7208.4587749218672</v>
      </c>
      <c r="E119" s="7">
        <v>227</v>
      </c>
    </row>
    <row r="120" spans="1:5" x14ac:dyDescent="0.25">
      <c r="A120" s="6" t="s">
        <v>261</v>
      </c>
      <c r="B120" s="7">
        <v>1626.1666666666699</v>
      </c>
      <c r="C120" s="8">
        <v>87309946</v>
      </c>
      <c r="D120" s="8">
        <v>4474.2208670697873</v>
      </c>
      <c r="E120" s="7">
        <v>41</v>
      </c>
    </row>
    <row r="121" spans="1:5" x14ac:dyDescent="0.25">
      <c r="A121" s="6" t="s">
        <v>66</v>
      </c>
      <c r="B121" s="7">
        <v>4017.5</v>
      </c>
      <c r="C121" s="8">
        <v>275616646</v>
      </c>
      <c r="D121" s="8">
        <v>5717.0015764364243</v>
      </c>
      <c r="E121" s="7">
        <v>70</v>
      </c>
    </row>
    <row r="122" spans="1:5" x14ac:dyDescent="0.25">
      <c r="A122" s="6" t="s">
        <v>364</v>
      </c>
      <c r="B122" s="7">
        <v>10271.666666666701</v>
      </c>
      <c r="C122" s="8">
        <v>1040447434</v>
      </c>
      <c r="D122" s="8">
        <v>8441.0792957974736</v>
      </c>
      <c r="E122" s="7">
        <v>80</v>
      </c>
    </row>
    <row r="123" spans="1:5" x14ac:dyDescent="0.25">
      <c r="A123" s="6" t="s">
        <v>352</v>
      </c>
      <c r="B123" s="7">
        <v>426.08333333333297</v>
      </c>
      <c r="C123" s="8">
        <v>29043272</v>
      </c>
      <c r="D123" s="8">
        <v>5680.2800704087667</v>
      </c>
      <c r="E123" s="7">
        <v>4</v>
      </c>
    </row>
    <row r="124" spans="1:5" x14ac:dyDescent="0.25">
      <c r="A124" s="6" t="s">
        <v>230</v>
      </c>
      <c r="B124" s="7">
        <v>129.083333333333</v>
      </c>
      <c r="C124" s="8">
        <v>7322821</v>
      </c>
      <c r="D124" s="8">
        <v>4727.4506132989145</v>
      </c>
      <c r="E124" s="7">
        <v>7</v>
      </c>
    </row>
    <row r="125" spans="1:5" x14ac:dyDescent="0.25">
      <c r="A125" s="6" t="s">
        <v>260</v>
      </c>
      <c r="B125" s="7">
        <v>411.41666666666703</v>
      </c>
      <c r="C125" s="8">
        <v>20571085</v>
      </c>
      <c r="D125" s="8">
        <v>4166.7176422928869</v>
      </c>
      <c r="E125" s="7">
        <v>25</v>
      </c>
    </row>
    <row r="126" spans="1:5" x14ac:dyDescent="0.25">
      <c r="A126" s="5" t="s">
        <v>147</v>
      </c>
      <c r="B126" s="7">
        <v>6957.9166666666697</v>
      </c>
      <c r="C126" s="8">
        <v>353556806</v>
      </c>
      <c r="D126" s="8">
        <v>4234.4668063955905</v>
      </c>
      <c r="E126" s="7">
        <v>388</v>
      </c>
    </row>
    <row r="127" spans="1:5" x14ac:dyDescent="0.25">
      <c r="A127" s="6" t="s">
        <v>323</v>
      </c>
      <c r="B127" s="7">
        <v>4297.25</v>
      </c>
      <c r="C127" s="8">
        <v>215435625</v>
      </c>
      <c r="D127" s="8">
        <v>4177.780848216883</v>
      </c>
      <c r="E127" s="7">
        <v>305</v>
      </c>
    </row>
    <row r="128" spans="1:5" x14ac:dyDescent="0.25">
      <c r="A128" s="6" t="s">
        <v>148</v>
      </c>
      <c r="B128" s="7">
        <v>825.5</v>
      </c>
      <c r="C128" s="8">
        <v>45919142</v>
      </c>
      <c r="D128" s="8">
        <v>4635.4877851806987</v>
      </c>
      <c r="E128" s="7">
        <v>67</v>
      </c>
    </row>
    <row r="129" spans="1:5" x14ac:dyDescent="0.25">
      <c r="A129" s="6" t="s">
        <v>295</v>
      </c>
      <c r="B129" s="7">
        <v>1835.1666666666699</v>
      </c>
      <c r="C129" s="8">
        <v>92202039</v>
      </c>
      <c r="D129" s="8">
        <v>4186.8149577694958</v>
      </c>
      <c r="E129" s="7">
        <v>16</v>
      </c>
    </row>
    <row r="130" spans="1:5" x14ac:dyDescent="0.25">
      <c r="A130" s="5" t="s">
        <v>25</v>
      </c>
      <c r="B130" s="7">
        <v>21340.666666666628</v>
      </c>
      <c r="C130" s="8">
        <v>1447081182</v>
      </c>
      <c r="D130" s="8">
        <v>5650.7184327262612</v>
      </c>
      <c r="E130" s="7">
        <v>626</v>
      </c>
    </row>
    <row r="131" spans="1:5" x14ac:dyDescent="0.25">
      <c r="A131" s="6" t="s">
        <v>321</v>
      </c>
      <c r="B131" s="7">
        <v>12917.333333333299</v>
      </c>
      <c r="C131" s="8">
        <v>968737470</v>
      </c>
      <c r="D131" s="8">
        <v>6249.596601465747</v>
      </c>
      <c r="E131" s="7">
        <v>269</v>
      </c>
    </row>
    <row r="132" spans="1:5" x14ac:dyDescent="0.25">
      <c r="A132" s="6" t="s">
        <v>26</v>
      </c>
      <c r="B132" s="7">
        <v>8423.3333333333303</v>
      </c>
      <c r="C132" s="8">
        <v>478343712</v>
      </c>
      <c r="D132" s="8">
        <v>4732.3279778393371</v>
      </c>
      <c r="E132" s="7">
        <v>357</v>
      </c>
    </row>
    <row r="133" spans="1:5" x14ac:dyDescent="0.25">
      <c r="A133" s="3" t="s">
        <v>39</v>
      </c>
      <c r="B133" s="7">
        <v>47510.333333333343</v>
      </c>
      <c r="C133" s="8">
        <v>3734961397</v>
      </c>
      <c r="D133" s="8">
        <v>6551.1386943892894</v>
      </c>
      <c r="E133" s="7">
        <v>5577</v>
      </c>
    </row>
    <row r="134" spans="1:5" x14ac:dyDescent="0.25">
      <c r="A134" s="5" t="s">
        <v>150</v>
      </c>
      <c r="B134" s="7">
        <v>26065.916666666672</v>
      </c>
      <c r="C134" s="8">
        <v>2082187328</v>
      </c>
      <c r="D134" s="8">
        <v>6656.800636846966</v>
      </c>
      <c r="E134" s="7">
        <v>2752</v>
      </c>
    </row>
    <row r="135" spans="1:5" x14ac:dyDescent="0.25">
      <c r="A135" s="6" t="s">
        <v>372</v>
      </c>
      <c r="B135" s="7">
        <v>3548.0833333333298</v>
      </c>
      <c r="C135" s="8">
        <v>262005889</v>
      </c>
      <c r="D135" s="8">
        <v>6153.6953989243084</v>
      </c>
      <c r="E135" s="7">
        <v>316</v>
      </c>
    </row>
    <row r="136" spans="1:5" x14ac:dyDescent="0.25">
      <c r="A136" s="6" t="s">
        <v>374</v>
      </c>
      <c r="B136" s="7">
        <v>1045.6666666666699</v>
      </c>
      <c r="C136" s="8">
        <v>77844572</v>
      </c>
      <c r="D136" s="8">
        <v>6203.7433854000446</v>
      </c>
      <c r="E136" s="7">
        <v>152</v>
      </c>
    </row>
    <row r="137" spans="1:5" x14ac:dyDescent="0.25">
      <c r="A137" s="6" t="s">
        <v>313</v>
      </c>
      <c r="B137" s="7">
        <v>2563.9166666666702</v>
      </c>
      <c r="C137" s="8">
        <v>210285017</v>
      </c>
      <c r="D137" s="8">
        <v>6834.7585724964965</v>
      </c>
      <c r="E137" s="7">
        <v>285</v>
      </c>
    </row>
    <row r="138" spans="1:5" x14ac:dyDescent="0.25">
      <c r="A138" s="6" t="s">
        <v>151</v>
      </c>
      <c r="B138" s="7">
        <v>3662.9166666666702</v>
      </c>
      <c r="C138" s="8">
        <v>355358105</v>
      </c>
      <c r="D138" s="8">
        <v>8084.5888977363138</v>
      </c>
      <c r="E138" s="7">
        <v>437</v>
      </c>
    </row>
    <row r="139" spans="1:5" x14ac:dyDescent="0.25">
      <c r="A139" s="6" t="s">
        <v>225</v>
      </c>
      <c r="B139" s="7">
        <v>3848.5833333333298</v>
      </c>
      <c r="C139" s="8">
        <v>300751464</v>
      </c>
      <c r="D139" s="8">
        <v>6512.1682004200738</v>
      </c>
      <c r="E139" s="7">
        <v>297</v>
      </c>
    </row>
    <row r="140" spans="1:5" x14ac:dyDescent="0.25">
      <c r="A140" s="6" t="s">
        <v>304</v>
      </c>
      <c r="B140" s="7">
        <v>6543.5</v>
      </c>
      <c r="C140" s="8">
        <v>546555941</v>
      </c>
      <c r="D140" s="8">
        <v>6960.5453376123887</v>
      </c>
      <c r="E140" s="7">
        <v>694</v>
      </c>
    </row>
    <row r="141" spans="1:5" x14ac:dyDescent="0.25">
      <c r="A141" s="6" t="s">
        <v>251</v>
      </c>
      <c r="B141" s="7">
        <v>4853.25</v>
      </c>
      <c r="C141" s="8">
        <v>329386340</v>
      </c>
      <c r="D141" s="8">
        <v>5655.7691581242807</v>
      </c>
      <c r="E141" s="7">
        <v>571</v>
      </c>
    </row>
    <row r="142" spans="1:5" x14ac:dyDescent="0.25">
      <c r="A142" s="5" t="s">
        <v>40</v>
      </c>
      <c r="B142" s="7">
        <v>15540.000000000002</v>
      </c>
      <c r="C142" s="8">
        <v>989324287</v>
      </c>
      <c r="D142" s="8">
        <v>5305.2567942942942</v>
      </c>
      <c r="E142" s="7">
        <v>1304</v>
      </c>
    </row>
    <row r="143" spans="1:5" x14ac:dyDescent="0.25">
      <c r="A143" s="6" t="s">
        <v>89</v>
      </c>
      <c r="B143" s="7">
        <v>888.75</v>
      </c>
      <c r="C143" s="8">
        <v>52019207</v>
      </c>
      <c r="D143" s="8">
        <v>4877.562775433661</v>
      </c>
      <c r="E143" s="7">
        <v>86</v>
      </c>
    </row>
    <row r="144" spans="1:5" x14ac:dyDescent="0.25">
      <c r="A144" s="6" t="s">
        <v>344</v>
      </c>
      <c r="B144" s="7">
        <v>790.5</v>
      </c>
      <c r="C144" s="8">
        <v>46637314</v>
      </c>
      <c r="D144" s="8">
        <v>4916.4362218005481</v>
      </c>
      <c r="E144" s="7">
        <v>157</v>
      </c>
    </row>
    <row r="145" spans="1:5" x14ac:dyDescent="0.25">
      <c r="A145" s="6" t="s">
        <v>316</v>
      </c>
      <c r="B145" s="7">
        <v>7661.25</v>
      </c>
      <c r="C145" s="8">
        <v>491253756</v>
      </c>
      <c r="D145" s="8">
        <v>5343.4900310001631</v>
      </c>
      <c r="E145" s="7">
        <v>400</v>
      </c>
    </row>
    <row r="146" spans="1:5" x14ac:dyDescent="0.25">
      <c r="A146" s="6" t="s">
        <v>325</v>
      </c>
      <c r="B146" s="7">
        <v>152.75</v>
      </c>
      <c r="C146" s="8">
        <v>7529842</v>
      </c>
      <c r="D146" s="8">
        <v>4107.9334424440813</v>
      </c>
      <c r="E146" s="7">
        <v>30</v>
      </c>
    </row>
    <row r="147" spans="1:5" x14ac:dyDescent="0.25">
      <c r="A147" s="6" t="s">
        <v>367</v>
      </c>
      <c r="B147" s="7">
        <v>1165.9166666666699</v>
      </c>
      <c r="C147" s="8">
        <v>104859286</v>
      </c>
      <c r="D147" s="8">
        <v>7494.7670645414701</v>
      </c>
      <c r="E147" s="7">
        <v>190</v>
      </c>
    </row>
    <row r="148" spans="1:5" x14ac:dyDescent="0.25">
      <c r="A148" s="6" t="s">
        <v>331</v>
      </c>
      <c r="B148" s="7">
        <v>617.33333333333303</v>
      </c>
      <c r="C148" s="8">
        <v>53988937</v>
      </c>
      <c r="D148" s="8">
        <v>7287.9234611231141</v>
      </c>
      <c r="E148" s="7">
        <v>71</v>
      </c>
    </row>
    <row r="149" spans="1:5" x14ac:dyDescent="0.25">
      <c r="A149" s="6" t="s">
        <v>361</v>
      </c>
      <c r="B149" s="7">
        <v>956.41666666666697</v>
      </c>
      <c r="C149" s="8">
        <v>57927265</v>
      </c>
      <c r="D149" s="8">
        <v>5047.2479742092864</v>
      </c>
      <c r="E149" s="7">
        <v>34</v>
      </c>
    </row>
    <row r="150" spans="1:5" x14ac:dyDescent="0.25">
      <c r="A150" s="6" t="s">
        <v>41</v>
      </c>
      <c r="B150" s="7">
        <v>3307.0833333333298</v>
      </c>
      <c r="C150" s="8">
        <v>175108680</v>
      </c>
      <c r="D150" s="8">
        <v>4412.465163159889</v>
      </c>
      <c r="E150" s="7">
        <v>336</v>
      </c>
    </row>
    <row r="151" spans="1:5" x14ac:dyDescent="0.25">
      <c r="A151" s="5" t="s">
        <v>370</v>
      </c>
      <c r="B151" s="7">
        <v>5904.4166666666697</v>
      </c>
      <c r="C151" s="8">
        <v>663449782</v>
      </c>
      <c r="D151" s="8">
        <v>9363.7500458696122</v>
      </c>
      <c r="E151" s="7">
        <v>1521</v>
      </c>
    </row>
    <row r="152" spans="1:5" x14ac:dyDescent="0.25">
      <c r="A152" s="6" t="s">
        <v>371</v>
      </c>
      <c r="B152" s="7">
        <v>5904.4166666666697</v>
      </c>
      <c r="C152" s="8">
        <v>663449782</v>
      </c>
      <c r="D152" s="8">
        <v>9363.7500458696122</v>
      </c>
      <c r="E152" s="7">
        <v>1521</v>
      </c>
    </row>
    <row r="153" spans="1:5" x14ac:dyDescent="0.25">
      <c r="A153" s="3" t="s">
        <v>33</v>
      </c>
      <c r="B153" s="7">
        <v>182156.5833333332</v>
      </c>
      <c r="C153" s="8">
        <v>5995073248</v>
      </c>
      <c r="D153" s="8">
        <v>2742.6372859613934</v>
      </c>
      <c r="E153" s="7">
        <v>8122</v>
      </c>
    </row>
    <row r="154" spans="1:5" x14ac:dyDescent="0.25">
      <c r="A154" s="5" t="s">
        <v>194</v>
      </c>
      <c r="B154" s="7">
        <v>16676.499999999971</v>
      </c>
      <c r="C154" s="8">
        <v>1241607129</v>
      </c>
      <c r="D154" s="8">
        <v>6204.3750637124203</v>
      </c>
      <c r="E154" s="7">
        <v>702</v>
      </c>
    </row>
    <row r="155" spans="1:5" x14ac:dyDescent="0.25">
      <c r="A155" s="6" t="s">
        <v>336</v>
      </c>
      <c r="B155" s="7">
        <v>13152.833333333299</v>
      </c>
      <c r="C155" s="8">
        <v>1017027392</v>
      </c>
      <c r="D155" s="8">
        <v>6443.652140856866</v>
      </c>
      <c r="E155" s="7">
        <v>510</v>
      </c>
    </row>
    <row r="156" spans="1:5" x14ac:dyDescent="0.25">
      <c r="A156" s="6" t="s">
        <v>195</v>
      </c>
      <c r="B156" s="7">
        <v>3523.6666666666702</v>
      </c>
      <c r="C156" s="8">
        <v>224579737</v>
      </c>
      <c r="D156" s="8">
        <v>5311.2226137546068</v>
      </c>
      <c r="E156" s="7">
        <v>192</v>
      </c>
    </row>
    <row r="157" spans="1:5" x14ac:dyDescent="0.25">
      <c r="A157" s="5" t="s">
        <v>206</v>
      </c>
      <c r="B157" s="7">
        <v>16689.583333333328</v>
      </c>
      <c r="C157" s="8">
        <v>731206978</v>
      </c>
      <c r="D157" s="8">
        <v>3651.0147447260028</v>
      </c>
      <c r="E157" s="7">
        <v>784</v>
      </c>
    </row>
    <row r="158" spans="1:5" x14ac:dyDescent="0.25">
      <c r="A158" s="6" t="s">
        <v>207</v>
      </c>
      <c r="B158" s="7">
        <v>14460.25</v>
      </c>
      <c r="C158" s="8">
        <v>665898879</v>
      </c>
      <c r="D158" s="8">
        <v>3837.5251638111372</v>
      </c>
      <c r="E158" s="7">
        <v>625</v>
      </c>
    </row>
    <row r="159" spans="1:5" x14ac:dyDescent="0.25">
      <c r="A159" s="6" t="s">
        <v>298</v>
      </c>
      <c r="B159" s="7">
        <v>2229.3333333333298</v>
      </c>
      <c r="C159" s="8">
        <v>65308099</v>
      </c>
      <c r="D159" s="8">
        <v>2441.2417389354105</v>
      </c>
      <c r="E159" s="7">
        <v>159</v>
      </c>
    </row>
    <row r="160" spans="1:5" x14ac:dyDescent="0.25">
      <c r="A160" s="5" t="s">
        <v>512</v>
      </c>
      <c r="B160" s="7">
        <v>39182.250000000029</v>
      </c>
      <c r="C160" s="8">
        <v>1359193996</v>
      </c>
      <c r="D160" s="8">
        <v>2890.7519688974789</v>
      </c>
      <c r="E160" s="7">
        <v>2650</v>
      </c>
    </row>
    <row r="161" spans="1:5" x14ac:dyDescent="0.25">
      <c r="A161" s="6" t="s">
        <v>513</v>
      </c>
      <c r="B161" s="7">
        <v>19039</v>
      </c>
      <c r="C161" s="8">
        <v>282338712</v>
      </c>
      <c r="D161" s="8">
        <v>1235.7910604548558</v>
      </c>
      <c r="E161" s="7">
        <v>718</v>
      </c>
    </row>
    <row r="162" spans="1:5" x14ac:dyDescent="0.25">
      <c r="A162" s="6" t="s">
        <v>514</v>
      </c>
      <c r="B162" s="7">
        <v>14826.166666666701</v>
      </c>
      <c r="C162" s="8">
        <v>923684128</v>
      </c>
      <c r="D162" s="8">
        <v>5191.7450453589818</v>
      </c>
      <c r="E162" s="7">
        <v>1383</v>
      </c>
    </row>
    <row r="163" spans="1:5" x14ac:dyDescent="0.25">
      <c r="A163" s="6" t="s">
        <v>515</v>
      </c>
      <c r="B163" s="7">
        <v>2693.5</v>
      </c>
      <c r="C163" s="8">
        <v>96004443</v>
      </c>
      <c r="D163" s="8">
        <v>2970.2506961202894</v>
      </c>
      <c r="E163" s="7">
        <v>305</v>
      </c>
    </row>
    <row r="164" spans="1:5" x14ac:dyDescent="0.25">
      <c r="A164" s="6" t="s">
        <v>521</v>
      </c>
      <c r="B164" s="7">
        <v>1558.5</v>
      </c>
      <c r="C164" s="8">
        <v>35447470</v>
      </c>
      <c r="D164" s="8">
        <v>1895.3839161586995</v>
      </c>
      <c r="E164" s="7">
        <v>149</v>
      </c>
    </row>
    <row r="165" spans="1:5" x14ac:dyDescent="0.25">
      <c r="A165" s="6" t="s">
        <v>532</v>
      </c>
      <c r="B165" s="7">
        <v>1065.0833333333301</v>
      </c>
      <c r="C165" s="8">
        <v>21719243</v>
      </c>
      <c r="D165" s="8">
        <v>1699.3383146858671</v>
      </c>
      <c r="E165" s="7">
        <v>95</v>
      </c>
    </row>
    <row r="166" spans="1:5" x14ac:dyDescent="0.25">
      <c r="A166" s="5" t="s">
        <v>516</v>
      </c>
      <c r="B166" s="7">
        <v>2409.3333333333399</v>
      </c>
      <c r="C166" s="8">
        <v>91848549</v>
      </c>
      <c r="D166" s="8">
        <v>3176.8313848920775</v>
      </c>
      <c r="E166" s="7">
        <v>287</v>
      </c>
    </row>
    <row r="167" spans="1:5" x14ac:dyDescent="0.25">
      <c r="A167" s="6" t="s">
        <v>517</v>
      </c>
      <c r="B167" s="7">
        <v>1331.1666666666699</v>
      </c>
      <c r="C167" s="8">
        <v>38250567</v>
      </c>
      <c r="D167" s="8">
        <v>2394.5515838237075</v>
      </c>
      <c r="E167" s="7">
        <v>132</v>
      </c>
    </row>
    <row r="168" spans="1:5" x14ac:dyDescent="0.25">
      <c r="A168" s="6" t="s">
        <v>525</v>
      </c>
      <c r="B168" s="7">
        <v>1078.1666666666699</v>
      </c>
      <c r="C168" s="8">
        <v>53597982</v>
      </c>
      <c r="D168" s="8">
        <v>4142.6790848662731</v>
      </c>
      <c r="E168" s="7">
        <v>155</v>
      </c>
    </row>
    <row r="169" spans="1:5" x14ac:dyDescent="0.25">
      <c r="A169" s="5" t="s">
        <v>518</v>
      </c>
      <c r="B169" s="7">
        <v>11346.583333333299</v>
      </c>
      <c r="C169" s="8">
        <v>535468916</v>
      </c>
      <c r="D169" s="8">
        <v>3932.6736829735942</v>
      </c>
      <c r="E169" s="7">
        <v>1008</v>
      </c>
    </row>
    <row r="170" spans="1:5" x14ac:dyDescent="0.25">
      <c r="A170" s="6" t="s">
        <v>519</v>
      </c>
      <c r="B170" s="7">
        <v>11346.583333333299</v>
      </c>
      <c r="C170" s="8">
        <v>535468916</v>
      </c>
      <c r="D170" s="8">
        <v>3932.6736829735942</v>
      </c>
      <c r="E170" s="7">
        <v>1008</v>
      </c>
    </row>
    <row r="171" spans="1:5" x14ac:dyDescent="0.25">
      <c r="A171" s="5" t="s">
        <v>523</v>
      </c>
      <c r="B171" s="7">
        <v>18705.25</v>
      </c>
      <c r="C171" s="8">
        <v>607626070</v>
      </c>
      <c r="D171" s="8">
        <v>2707.0210680602149</v>
      </c>
      <c r="E171" s="7">
        <v>1059</v>
      </c>
    </row>
    <row r="172" spans="1:5" x14ac:dyDescent="0.25">
      <c r="A172" s="6" t="s">
        <v>524</v>
      </c>
      <c r="B172" s="7">
        <v>14280.5</v>
      </c>
      <c r="C172" s="8">
        <v>343155160</v>
      </c>
      <c r="D172" s="8">
        <v>2002.4693346404772</v>
      </c>
      <c r="E172" s="7">
        <v>547</v>
      </c>
    </row>
    <row r="173" spans="1:5" x14ac:dyDescent="0.25">
      <c r="A173" s="6" t="s">
        <v>539</v>
      </c>
      <c r="B173" s="7">
        <v>4424.75</v>
      </c>
      <c r="C173" s="8">
        <v>264470910</v>
      </c>
      <c r="D173" s="8">
        <v>4980.9011808576752</v>
      </c>
      <c r="E173" s="7">
        <v>512</v>
      </c>
    </row>
    <row r="174" spans="1:5" x14ac:dyDescent="0.25">
      <c r="A174" s="5" t="s">
        <v>528</v>
      </c>
      <c r="B174" s="7">
        <v>10795.416666666631</v>
      </c>
      <c r="C174" s="8">
        <v>341814993</v>
      </c>
      <c r="D174" s="8">
        <v>2638.5811339688998</v>
      </c>
      <c r="E174" s="7">
        <v>868</v>
      </c>
    </row>
    <row r="175" spans="1:5" x14ac:dyDescent="0.25">
      <c r="A175" s="6" t="s">
        <v>529</v>
      </c>
      <c r="B175" s="7">
        <v>188.583333333333</v>
      </c>
      <c r="C175" s="8">
        <v>11814938</v>
      </c>
      <c r="D175" s="8">
        <v>5220.9182501104815</v>
      </c>
      <c r="E175" s="7">
        <v>34</v>
      </c>
    </row>
    <row r="176" spans="1:5" x14ac:dyDescent="0.25">
      <c r="A176" s="6" t="s">
        <v>533</v>
      </c>
      <c r="B176" s="7">
        <v>10606.833333333299</v>
      </c>
      <c r="C176" s="8">
        <v>330000055</v>
      </c>
      <c r="D176" s="8">
        <v>2592.6686805675668</v>
      </c>
      <c r="E176" s="7">
        <v>834</v>
      </c>
    </row>
    <row r="177" spans="1:5" x14ac:dyDescent="0.25">
      <c r="A177" s="5" t="s">
        <v>530</v>
      </c>
      <c r="B177" s="7">
        <v>66351.666666666599</v>
      </c>
      <c r="C177" s="8">
        <v>1086306617</v>
      </c>
      <c r="D177" s="8">
        <v>1364.3297292205687</v>
      </c>
      <c r="E177" s="7">
        <v>764</v>
      </c>
    </row>
    <row r="178" spans="1:5" x14ac:dyDescent="0.25">
      <c r="A178" s="6" t="s">
        <v>531</v>
      </c>
      <c r="B178" s="7">
        <v>5518.5</v>
      </c>
      <c r="C178" s="8">
        <v>136372023</v>
      </c>
      <c r="D178" s="8">
        <v>2059.3159826039687</v>
      </c>
      <c r="E178" s="7">
        <v>97</v>
      </c>
    </row>
    <row r="179" spans="1:5" x14ac:dyDescent="0.25">
      <c r="A179" s="6" t="s">
        <v>535</v>
      </c>
      <c r="B179" s="7">
        <v>60833.166666666599</v>
      </c>
      <c r="C179" s="8">
        <v>949934594</v>
      </c>
      <c r="D179" s="8">
        <v>1301.2838309146066</v>
      </c>
      <c r="E179" s="7">
        <v>667</v>
      </c>
    </row>
    <row r="180" spans="1:5" x14ac:dyDescent="0.25">
      <c r="A180" s="3" t="s">
        <v>27</v>
      </c>
      <c r="B180" s="7">
        <v>51441.166666666679</v>
      </c>
      <c r="C180" s="8">
        <v>3078594584</v>
      </c>
      <c r="D180" s="8">
        <v>4987.2420337796884</v>
      </c>
      <c r="E180" s="7">
        <v>1842</v>
      </c>
    </row>
    <row r="181" spans="1:5" x14ac:dyDescent="0.25">
      <c r="A181" s="5" t="s">
        <v>138</v>
      </c>
      <c r="B181" s="7">
        <v>16765.083333333339</v>
      </c>
      <c r="C181" s="8">
        <v>756856920</v>
      </c>
      <c r="D181" s="8">
        <v>3762.069579135205</v>
      </c>
      <c r="E181" s="7">
        <v>103</v>
      </c>
    </row>
    <row r="182" spans="1:5" x14ac:dyDescent="0.25">
      <c r="A182" s="6" t="s">
        <v>366</v>
      </c>
      <c r="B182" s="7">
        <v>16508.833333333339</v>
      </c>
      <c r="C182" s="8">
        <v>728322291</v>
      </c>
      <c r="D182" s="8">
        <v>3676.427220780793</v>
      </c>
      <c r="E182" s="7">
        <v>39</v>
      </c>
    </row>
    <row r="183" spans="1:5" x14ac:dyDescent="0.25">
      <c r="A183" s="6" t="s">
        <v>139</v>
      </c>
      <c r="B183" s="7">
        <v>256.25</v>
      </c>
      <c r="C183" s="8">
        <v>28534629</v>
      </c>
      <c r="D183" s="8">
        <v>9279.5541463414629</v>
      </c>
      <c r="E183" s="7">
        <v>64</v>
      </c>
    </row>
    <row r="184" spans="1:5" x14ac:dyDescent="0.25">
      <c r="A184" s="5" t="s">
        <v>120</v>
      </c>
      <c r="B184" s="7">
        <v>1025.1666666666699</v>
      </c>
      <c r="C184" s="8">
        <v>82415782</v>
      </c>
      <c r="D184" s="8">
        <v>6699.3807510973611</v>
      </c>
      <c r="E184" s="7">
        <v>24</v>
      </c>
    </row>
    <row r="185" spans="1:5" x14ac:dyDescent="0.25">
      <c r="A185" s="6" t="s">
        <v>121</v>
      </c>
      <c r="B185" s="7">
        <v>1025.1666666666699</v>
      </c>
      <c r="C185" s="8">
        <v>82415782</v>
      </c>
      <c r="D185" s="8">
        <v>6699.3807510973611</v>
      </c>
      <c r="E185" s="7">
        <v>24</v>
      </c>
    </row>
    <row r="186" spans="1:5" x14ac:dyDescent="0.25">
      <c r="A186" s="5" t="s">
        <v>489</v>
      </c>
      <c r="B186" s="7">
        <v>28.5</v>
      </c>
      <c r="C186" s="8">
        <v>2027336</v>
      </c>
      <c r="D186" s="8">
        <v>5927.8830409356733</v>
      </c>
      <c r="E186" s="7">
        <v>1</v>
      </c>
    </row>
    <row r="187" spans="1:5" x14ac:dyDescent="0.25">
      <c r="A187" s="6" t="s">
        <v>490</v>
      </c>
      <c r="B187" s="7">
        <v>28.5</v>
      </c>
      <c r="C187" s="8">
        <v>2027336</v>
      </c>
      <c r="D187" s="8">
        <v>5927.8830409356733</v>
      </c>
      <c r="E187" s="7">
        <v>1</v>
      </c>
    </row>
    <row r="188" spans="1:5" x14ac:dyDescent="0.25">
      <c r="A188" s="5" t="s">
        <v>264</v>
      </c>
      <c r="B188" s="7">
        <v>6682.4166666666697</v>
      </c>
      <c r="C188" s="8">
        <v>426297545</v>
      </c>
      <c r="D188" s="8">
        <v>5316.1598847722234</v>
      </c>
      <c r="E188" s="7">
        <v>610</v>
      </c>
    </row>
    <row r="189" spans="1:5" x14ac:dyDescent="0.25">
      <c r="A189" s="6" t="s">
        <v>265</v>
      </c>
      <c r="B189" s="7">
        <v>6682.4166666666697</v>
      </c>
      <c r="C189" s="8">
        <v>426297545</v>
      </c>
      <c r="D189" s="8">
        <v>5316.1598847722234</v>
      </c>
      <c r="E189" s="7">
        <v>610</v>
      </c>
    </row>
    <row r="190" spans="1:5" x14ac:dyDescent="0.25">
      <c r="A190" s="5" t="s">
        <v>31</v>
      </c>
      <c r="B190" s="7">
        <v>534.33333333333303</v>
      </c>
      <c r="C190" s="8">
        <v>208418743</v>
      </c>
      <c r="D190" s="8">
        <v>32504.482688708693</v>
      </c>
      <c r="E190" s="7">
        <v>72</v>
      </c>
    </row>
    <row r="191" spans="1:5" x14ac:dyDescent="0.25">
      <c r="A191" s="6" t="s">
        <v>190</v>
      </c>
      <c r="B191" s="7">
        <v>54.5</v>
      </c>
      <c r="C191" s="8">
        <v>180384243</v>
      </c>
      <c r="D191" s="8">
        <v>275816.88532110088</v>
      </c>
      <c r="E191" s="7">
        <v>15</v>
      </c>
    </row>
    <row r="192" spans="1:5" x14ac:dyDescent="0.25">
      <c r="A192" s="6" t="s">
        <v>54</v>
      </c>
      <c r="B192" s="7">
        <v>14.5</v>
      </c>
      <c r="C192" s="8">
        <v>4016873</v>
      </c>
      <c r="D192" s="8">
        <v>23085.477011494251</v>
      </c>
      <c r="E192" s="7">
        <v>4</v>
      </c>
    </row>
    <row r="193" spans="1:5" x14ac:dyDescent="0.25">
      <c r="A193" s="6" t="s">
        <v>354</v>
      </c>
      <c r="B193" s="7">
        <v>235</v>
      </c>
      <c r="C193" s="8">
        <v>7842662</v>
      </c>
      <c r="D193" s="8">
        <v>2781.0858156028371</v>
      </c>
      <c r="E193" s="7">
        <v>43</v>
      </c>
    </row>
    <row r="194" spans="1:5" x14ac:dyDescent="0.25">
      <c r="A194" s="6" t="s">
        <v>32</v>
      </c>
      <c r="B194" s="7">
        <v>230.333333333333</v>
      </c>
      <c r="C194" s="8">
        <v>16174965</v>
      </c>
      <c r="D194" s="8">
        <v>5852.0133863965348</v>
      </c>
      <c r="E194" s="7">
        <v>10</v>
      </c>
    </row>
    <row r="195" spans="1:5" x14ac:dyDescent="0.25">
      <c r="A195" s="5" t="s">
        <v>29</v>
      </c>
      <c r="B195" s="7">
        <v>308.08333333333303</v>
      </c>
      <c r="C195" s="8">
        <v>37294117</v>
      </c>
      <c r="D195" s="8">
        <v>10087.670273194492</v>
      </c>
      <c r="E195" s="7">
        <v>37</v>
      </c>
    </row>
    <row r="196" spans="1:5" x14ac:dyDescent="0.25">
      <c r="A196" s="6" t="s">
        <v>30</v>
      </c>
      <c r="B196" s="7">
        <v>17.75</v>
      </c>
      <c r="C196" s="8">
        <v>1634763</v>
      </c>
      <c r="D196" s="8">
        <v>7674.9436619718317</v>
      </c>
      <c r="E196" s="7">
        <v>7</v>
      </c>
    </row>
    <row r="197" spans="1:5" x14ac:dyDescent="0.25">
      <c r="A197" s="6" t="s">
        <v>257</v>
      </c>
      <c r="B197" s="7">
        <v>189.25</v>
      </c>
      <c r="C197" s="8">
        <v>23654162</v>
      </c>
      <c r="D197" s="8">
        <v>10415.74724790841</v>
      </c>
      <c r="E197" s="7">
        <v>21</v>
      </c>
    </row>
    <row r="198" spans="1:5" x14ac:dyDescent="0.25">
      <c r="A198" s="6" t="s">
        <v>239</v>
      </c>
      <c r="B198" s="7">
        <v>101.083333333333</v>
      </c>
      <c r="C198" s="8">
        <v>12005192</v>
      </c>
      <c r="D198" s="8">
        <v>9897.1079967024234</v>
      </c>
      <c r="E198" s="7">
        <v>9</v>
      </c>
    </row>
    <row r="199" spans="1:5" x14ac:dyDescent="0.25">
      <c r="A199" s="5" t="s">
        <v>136</v>
      </c>
      <c r="B199" s="7">
        <v>258.91666666666731</v>
      </c>
      <c r="C199" s="8">
        <v>6178847</v>
      </c>
      <c r="D199" s="8">
        <v>1988.6858706147359</v>
      </c>
      <c r="E199" s="7">
        <v>20</v>
      </c>
    </row>
    <row r="200" spans="1:5" x14ac:dyDescent="0.25">
      <c r="A200" s="6" t="s">
        <v>137</v>
      </c>
      <c r="B200" s="7">
        <v>217.333333333334</v>
      </c>
      <c r="C200" s="8">
        <v>5300887</v>
      </c>
      <c r="D200" s="8">
        <v>2032.5486963190122</v>
      </c>
      <c r="E200" s="7">
        <v>10</v>
      </c>
    </row>
    <row r="201" spans="1:5" x14ac:dyDescent="0.25">
      <c r="A201" s="6" t="s">
        <v>334</v>
      </c>
      <c r="B201" s="7">
        <v>38.5</v>
      </c>
      <c r="C201" s="8">
        <v>820795</v>
      </c>
      <c r="D201" s="8">
        <v>1776.6125541125541</v>
      </c>
      <c r="E201" s="7">
        <v>8</v>
      </c>
    </row>
    <row r="202" spans="1:5" x14ac:dyDescent="0.25">
      <c r="A202" s="6" t="s">
        <v>538</v>
      </c>
      <c r="B202" s="7">
        <v>3.0833333333333299</v>
      </c>
      <c r="C202" s="8">
        <v>57165</v>
      </c>
      <c r="D202" s="8">
        <v>1545.0000000000018</v>
      </c>
      <c r="E202" s="7">
        <v>2</v>
      </c>
    </row>
    <row r="203" spans="1:5" x14ac:dyDescent="0.25">
      <c r="A203" s="5" t="s">
        <v>97</v>
      </c>
      <c r="B203" s="7">
        <v>8734.9166666666715</v>
      </c>
      <c r="C203" s="8">
        <v>470545977</v>
      </c>
      <c r="D203" s="8">
        <v>4489.1286598803626</v>
      </c>
      <c r="E203" s="7">
        <v>534</v>
      </c>
    </row>
    <row r="204" spans="1:5" x14ac:dyDescent="0.25">
      <c r="A204" s="6" t="s">
        <v>213</v>
      </c>
      <c r="B204" s="7">
        <v>5105.3333333333403</v>
      </c>
      <c r="C204" s="8">
        <v>204936514</v>
      </c>
      <c r="D204" s="8">
        <v>3345.1376664925519</v>
      </c>
      <c r="E204" s="7">
        <v>126</v>
      </c>
    </row>
    <row r="205" spans="1:5" x14ac:dyDescent="0.25">
      <c r="A205" s="6" t="s">
        <v>110</v>
      </c>
      <c r="B205" s="7">
        <v>187.166666666667</v>
      </c>
      <c r="C205" s="8">
        <v>12971968</v>
      </c>
      <c r="D205" s="8">
        <v>5775.5868210151275</v>
      </c>
      <c r="E205" s="7">
        <v>22</v>
      </c>
    </row>
    <row r="206" spans="1:5" x14ac:dyDescent="0.25">
      <c r="A206" s="6" t="s">
        <v>98</v>
      </c>
      <c r="B206" s="7">
        <v>29.5833333333333</v>
      </c>
      <c r="C206" s="8">
        <v>1485087</v>
      </c>
      <c r="D206" s="8">
        <v>4183.3436619718359</v>
      </c>
      <c r="E206" s="7">
        <v>4</v>
      </c>
    </row>
    <row r="207" spans="1:5" x14ac:dyDescent="0.25">
      <c r="A207" s="6" t="s">
        <v>231</v>
      </c>
      <c r="B207" s="7">
        <v>1057.3333333333301</v>
      </c>
      <c r="C207" s="8">
        <v>50785285</v>
      </c>
      <c r="D207" s="8">
        <v>4002.6233448928247</v>
      </c>
      <c r="E207" s="7">
        <v>182</v>
      </c>
    </row>
    <row r="208" spans="1:5" x14ac:dyDescent="0.25">
      <c r="A208" s="6" t="s">
        <v>340</v>
      </c>
      <c r="B208" s="7">
        <v>2355.5</v>
      </c>
      <c r="C208" s="8">
        <v>200367123</v>
      </c>
      <c r="D208" s="8">
        <v>7088.6267246869029</v>
      </c>
      <c r="E208" s="7">
        <v>200</v>
      </c>
    </row>
    <row r="209" spans="1:5" x14ac:dyDescent="0.25">
      <c r="A209" s="5" t="s">
        <v>105</v>
      </c>
      <c r="B209" s="7">
        <v>730.5</v>
      </c>
      <c r="C209" s="8">
        <v>362680541</v>
      </c>
      <c r="D209" s="8">
        <v>41373.5501939311</v>
      </c>
      <c r="E209" s="7">
        <v>209</v>
      </c>
    </row>
    <row r="210" spans="1:5" x14ac:dyDescent="0.25">
      <c r="A210" s="6" t="s">
        <v>106</v>
      </c>
      <c r="B210" s="7">
        <v>730.5</v>
      </c>
      <c r="C210" s="8">
        <v>362680541</v>
      </c>
      <c r="D210" s="8">
        <v>41373.5501939311</v>
      </c>
      <c r="E210" s="7">
        <v>209</v>
      </c>
    </row>
    <row r="211" spans="1:5" x14ac:dyDescent="0.25">
      <c r="A211" s="5" t="s">
        <v>262</v>
      </c>
      <c r="B211" s="7">
        <v>16373.25</v>
      </c>
      <c r="C211" s="8">
        <v>725878776</v>
      </c>
      <c r="D211" s="8">
        <v>3694.4343975692059</v>
      </c>
      <c r="E211" s="7">
        <v>232</v>
      </c>
    </row>
    <row r="212" spans="1:5" x14ac:dyDescent="0.25">
      <c r="A212" s="6" t="s">
        <v>272</v>
      </c>
      <c r="B212" s="7">
        <v>9457.4166666666697</v>
      </c>
      <c r="C212" s="8">
        <v>433248349</v>
      </c>
      <c r="D212" s="8">
        <v>3817.5360519521705</v>
      </c>
      <c r="E212" s="7">
        <v>141</v>
      </c>
    </row>
    <row r="213" spans="1:5" x14ac:dyDescent="0.25">
      <c r="A213" s="6" t="s">
        <v>263</v>
      </c>
      <c r="B213" s="7">
        <v>6915.8333333333303</v>
      </c>
      <c r="C213" s="8">
        <v>292630427</v>
      </c>
      <c r="D213" s="8">
        <v>3526.0926256175458</v>
      </c>
      <c r="E213" s="7">
        <v>91</v>
      </c>
    </row>
    <row r="214" spans="1:5" x14ac:dyDescent="0.25">
      <c r="A214" s="3" t="s">
        <v>90</v>
      </c>
      <c r="B214" s="7">
        <v>36199.999999999978</v>
      </c>
      <c r="C214" s="8">
        <v>4323729620</v>
      </c>
      <c r="D214" s="8">
        <v>9953.3370626151063</v>
      </c>
      <c r="E214" s="7">
        <v>3467</v>
      </c>
    </row>
    <row r="215" spans="1:5" x14ac:dyDescent="0.25">
      <c r="A215" s="5" t="s">
        <v>140</v>
      </c>
      <c r="B215" s="7">
        <v>56.0833333333333</v>
      </c>
      <c r="C215" s="8">
        <v>2766852</v>
      </c>
      <c r="D215" s="8">
        <v>4111.2213967310572</v>
      </c>
      <c r="E215" s="7">
        <v>42</v>
      </c>
    </row>
    <row r="216" spans="1:5" x14ac:dyDescent="0.25">
      <c r="A216" s="6" t="s">
        <v>155</v>
      </c>
      <c r="B216" s="7">
        <v>56.0833333333333</v>
      </c>
      <c r="C216" s="8">
        <v>2766852</v>
      </c>
      <c r="D216" s="8">
        <v>4111.2213967310572</v>
      </c>
      <c r="E216" s="7">
        <v>42</v>
      </c>
    </row>
    <row r="217" spans="1:5" x14ac:dyDescent="0.25">
      <c r="A217" s="5" t="s">
        <v>99</v>
      </c>
      <c r="B217" s="7">
        <v>5398.0833333333367</v>
      </c>
      <c r="C217" s="8">
        <v>430304516</v>
      </c>
      <c r="D217" s="8">
        <v>6642.859595226696</v>
      </c>
      <c r="E217" s="7">
        <v>523</v>
      </c>
    </row>
    <row r="218" spans="1:5" x14ac:dyDescent="0.25">
      <c r="A218" s="6" t="s">
        <v>100</v>
      </c>
      <c r="B218" s="7">
        <v>109.666666666667</v>
      </c>
      <c r="C218" s="8">
        <v>7798117</v>
      </c>
      <c r="D218" s="8">
        <v>5925.6208206686752</v>
      </c>
      <c r="E218" s="7">
        <v>14</v>
      </c>
    </row>
    <row r="219" spans="1:5" x14ac:dyDescent="0.25">
      <c r="A219" s="6" t="s">
        <v>522</v>
      </c>
      <c r="B219" s="7">
        <v>4753.1666666666697</v>
      </c>
      <c r="C219" s="8">
        <v>363500478</v>
      </c>
      <c r="D219" s="8">
        <v>6372.952733265538</v>
      </c>
      <c r="E219" s="7">
        <v>437</v>
      </c>
    </row>
    <row r="220" spans="1:5" x14ac:dyDescent="0.25">
      <c r="A220" s="6" t="s">
        <v>534</v>
      </c>
      <c r="B220" s="7">
        <v>535.25</v>
      </c>
      <c r="C220" s="8">
        <v>59005921</v>
      </c>
      <c r="D220" s="8">
        <v>9186.6605947376611</v>
      </c>
      <c r="E220" s="7">
        <v>72</v>
      </c>
    </row>
    <row r="221" spans="1:5" x14ac:dyDescent="0.25">
      <c r="A221" s="5" t="s">
        <v>280</v>
      </c>
      <c r="B221" s="7">
        <v>7941.6666666666697</v>
      </c>
      <c r="C221" s="8">
        <v>992609327</v>
      </c>
      <c r="D221" s="8">
        <v>10415.627775445957</v>
      </c>
      <c r="E221" s="7">
        <v>670</v>
      </c>
    </row>
    <row r="222" spans="1:5" x14ac:dyDescent="0.25">
      <c r="A222" s="6" t="s">
        <v>281</v>
      </c>
      <c r="B222" s="7">
        <v>7941.6666666666697</v>
      </c>
      <c r="C222" s="8">
        <v>992609327</v>
      </c>
      <c r="D222" s="8">
        <v>10415.627775445957</v>
      </c>
      <c r="E222" s="7">
        <v>670</v>
      </c>
    </row>
    <row r="223" spans="1:5" x14ac:dyDescent="0.25">
      <c r="A223" s="5" t="s">
        <v>242</v>
      </c>
      <c r="B223" s="7">
        <v>3404.8333333333399</v>
      </c>
      <c r="C223" s="8">
        <v>152482933</v>
      </c>
      <c r="D223" s="8">
        <v>3732.0214645846518</v>
      </c>
      <c r="E223" s="7">
        <v>241</v>
      </c>
    </row>
    <row r="224" spans="1:5" x14ac:dyDescent="0.25">
      <c r="A224" s="6" t="s">
        <v>520</v>
      </c>
      <c r="B224" s="7">
        <v>3404.8333333333399</v>
      </c>
      <c r="C224" s="8">
        <v>152482933</v>
      </c>
      <c r="D224" s="8">
        <v>3732.0214645846518</v>
      </c>
      <c r="E224" s="7">
        <v>241</v>
      </c>
    </row>
    <row r="225" spans="1:5" x14ac:dyDescent="0.25">
      <c r="A225" s="5" t="s">
        <v>526</v>
      </c>
      <c r="B225" s="7">
        <v>1337</v>
      </c>
      <c r="C225" s="8">
        <v>103416600</v>
      </c>
      <c r="D225" s="8">
        <v>6445.8115183246073</v>
      </c>
      <c r="E225" s="7">
        <v>61</v>
      </c>
    </row>
    <row r="226" spans="1:5" x14ac:dyDescent="0.25">
      <c r="A226" s="6" t="s">
        <v>527</v>
      </c>
      <c r="B226" s="7">
        <v>1337</v>
      </c>
      <c r="C226" s="8">
        <v>103416600</v>
      </c>
      <c r="D226" s="8">
        <v>6445.8115183246073</v>
      </c>
      <c r="E226" s="7">
        <v>61</v>
      </c>
    </row>
    <row r="227" spans="1:5" x14ac:dyDescent="0.25">
      <c r="A227" s="5" t="s">
        <v>536</v>
      </c>
      <c r="B227" s="7">
        <v>18062.333333333299</v>
      </c>
      <c r="C227" s="8">
        <v>2642149392</v>
      </c>
      <c r="D227" s="8">
        <v>12189.959732039073</v>
      </c>
      <c r="E227" s="7">
        <v>1930</v>
      </c>
    </row>
    <row r="228" spans="1:5" x14ac:dyDescent="0.25">
      <c r="A228" s="6" t="s">
        <v>537</v>
      </c>
      <c r="B228" s="7">
        <v>18062.333333333299</v>
      </c>
      <c r="C228" s="8">
        <v>2642149392</v>
      </c>
      <c r="D228" s="8">
        <v>12189.959732039073</v>
      </c>
      <c r="E228" s="7">
        <v>1930</v>
      </c>
    </row>
    <row r="229" spans="1:5" x14ac:dyDescent="0.25">
      <c r="A229" s="3" t="s">
        <v>42</v>
      </c>
      <c r="B229" s="7">
        <v>74952.916666666555</v>
      </c>
      <c r="C229" s="8">
        <v>4738879468</v>
      </c>
      <c r="D229" s="8">
        <v>5268.7292222339656</v>
      </c>
      <c r="E229" s="7">
        <v>5074</v>
      </c>
    </row>
    <row r="230" spans="1:5" x14ac:dyDescent="0.25">
      <c r="A230" s="5" t="s">
        <v>332</v>
      </c>
      <c r="B230" s="7">
        <v>112.916666666667</v>
      </c>
      <c r="C230" s="8">
        <v>13805570</v>
      </c>
      <c r="D230" s="8">
        <v>10188.612546125432</v>
      </c>
      <c r="E230" s="7">
        <v>10</v>
      </c>
    </row>
    <row r="231" spans="1:5" x14ac:dyDescent="0.25">
      <c r="A231" s="6" t="s">
        <v>333</v>
      </c>
      <c r="B231" s="7">
        <v>112.916666666667</v>
      </c>
      <c r="C231" s="8">
        <v>13805570</v>
      </c>
      <c r="D231" s="8">
        <v>10188.612546125432</v>
      </c>
      <c r="E231" s="7">
        <v>10</v>
      </c>
    </row>
    <row r="232" spans="1:5" x14ac:dyDescent="0.25">
      <c r="A232" s="5" t="s">
        <v>23</v>
      </c>
      <c r="B232" s="7">
        <v>24880.666666666628</v>
      </c>
      <c r="C232" s="8">
        <v>2049360128</v>
      </c>
      <c r="D232" s="8">
        <v>6863.9644168162804</v>
      </c>
      <c r="E232" s="7">
        <v>1890</v>
      </c>
    </row>
    <row r="233" spans="1:5" x14ac:dyDescent="0.25">
      <c r="A233" s="6" t="s">
        <v>236</v>
      </c>
      <c r="B233" s="7">
        <v>17763.583333333299</v>
      </c>
      <c r="C233" s="8">
        <v>1354904879</v>
      </c>
      <c r="D233" s="8">
        <v>6356.1916420767329</v>
      </c>
      <c r="E233" s="7">
        <v>1200</v>
      </c>
    </row>
    <row r="234" spans="1:5" x14ac:dyDescent="0.25">
      <c r="A234" s="6" t="s">
        <v>152</v>
      </c>
      <c r="B234" s="7">
        <v>7117.0833333333303</v>
      </c>
      <c r="C234" s="8">
        <v>694455249</v>
      </c>
      <c r="D234" s="8">
        <v>8131.3184122709472</v>
      </c>
      <c r="E234" s="7">
        <v>690</v>
      </c>
    </row>
    <row r="235" spans="1:5" x14ac:dyDescent="0.25">
      <c r="A235" s="5" t="s">
        <v>95</v>
      </c>
      <c r="B235" s="7">
        <v>5440.2499999999973</v>
      </c>
      <c r="C235" s="8">
        <v>723465448</v>
      </c>
      <c r="D235" s="8">
        <v>11081.98838901399</v>
      </c>
      <c r="E235" s="7">
        <v>371</v>
      </c>
    </row>
    <row r="236" spans="1:5" x14ac:dyDescent="0.25">
      <c r="A236" s="6" t="s">
        <v>96</v>
      </c>
      <c r="B236" s="7">
        <v>5424.8333333333303</v>
      </c>
      <c r="C236" s="8">
        <v>721720603</v>
      </c>
      <c r="D236" s="8">
        <v>11086.678592276266</v>
      </c>
      <c r="E236" s="7">
        <v>361</v>
      </c>
    </row>
    <row r="237" spans="1:5" x14ac:dyDescent="0.25">
      <c r="A237" s="6" t="s">
        <v>348</v>
      </c>
      <c r="B237" s="7">
        <v>15.4166666666667</v>
      </c>
      <c r="C237" s="8">
        <v>1744845</v>
      </c>
      <c r="D237" s="8">
        <v>9431.5945945945732</v>
      </c>
      <c r="E237" s="7">
        <v>10</v>
      </c>
    </row>
    <row r="238" spans="1:5" x14ac:dyDescent="0.25">
      <c r="A238" s="5" t="s">
        <v>21</v>
      </c>
      <c r="B238" s="7">
        <v>43418.666666666599</v>
      </c>
      <c r="C238" s="8">
        <v>1813842133</v>
      </c>
      <c r="D238" s="8">
        <v>3481.3024601553916</v>
      </c>
      <c r="E238" s="7">
        <v>2657</v>
      </c>
    </row>
    <row r="239" spans="1:5" x14ac:dyDescent="0.25">
      <c r="A239" s="6" t="s">
        <v>22</v>
      </c>
      <c r="B239" s="7">
        <v>14724.5</v>
      </c>
      <c r="C239" s="8">
        <v>653316618</v>
      </c>
      <c r="D239" s="8">
        <v>3697.4465346870861</v>
      </c>
      <c r="E239" s="7">
        <v>546</v>
      </c>
    </row>
    <row r="240" spans="1:5" x14ac:dyDescent="0.25">
      <c r="A240" s="6" t="s">
        <v>212</v>
      </c>
      <c r="B240" s="7">
        <v>28694.166666666599</v>
      </c>
      <c r="C240" s="8">
        <v>1160525515</v>
      </c>
      <c r="D240" s="8">
        <v>3370.3874626085521</v>
      </c>
      <c r="E240" s="7">
        <v>2111</v>
      </c>
    </row>
    <row r="241" spans="1:5" x14ac:dyDescent="0.25">
      <c r="A241" s="5" t="s">
        <v>210</v>
      </c>
      <c r="B241" s="7">
        <v>1100.4166666666661</v>
      </c>
      <c r="C241" s="8">
        <v>138406189</v>
      </c>
      <c r="D241" s="8">
        <v>10481.347141234388</v>
      </c>
      <c r="E241" s="7">
        <v>146</v>
      </c>
    </row>
    <row r="242" spans="1:5" x14ac:dyDescent="0.25">
      <c r="A242" s="6" t="s">
        <v>211</v>
      </c>
      <c r="B242" s="7">
        <v>670.58333333333303</v>
      </c>
      <c r="C242" s="8">
        <v>74923608</v>
      </c>
      <c r="D242" s="8">
        <v>9310.7503417422686</v>
      </c>
      <c r="E242" s="7">
        <v>37</v>
      </c>
    </row>
    <row r="243" spans="1:5" x14ac:dyDescent="0.25">
      <c r="A243" s="6" t="s">
        <v>322</v>
      </c>
      <c r="B243" s="7">
        <v>429.83333333333297</v>
      </c>
      <c r="C243" s="8">
        <v>63482581</v>
      </c>
      <c r="D243" s="8">
        <v>12307.596161302841</v>
      </c>
      <c r="E243" s="7">
        <v>109</v>
      </c>
    </row>
    <row r="244" spans="1:5" x14ac:dyDescent="0.25">
      <c r="A244" s="3" t="s">
        <v>101</v>
      </c>
      <c r="B244" s="7">
        <v>37339.25</v>
      </c>
      <c r="C244" s="8">
        <v>1541139920</v>
      </c>
      <c r="D244" s="8">
        <v>3439.4993650559845</v>
      </c>
      <c r="E244" s="7">
        <v>5965</v>
      </c>
    </row>
    <row r="245" spans="1:5" x14ac:dyDescent="0.25">
      <c r="A245" s="5" t="s">
        <v>92</v>
      </c>
      <c r="B245" s="7">
        <v>31543.25</v>
      </c>
      <c r="C245" s="8">
        <v>1182095793</v>
      </c>
      <c r="D245" s="8">
        <v>3122.94968812662</v>
      </c>
      <c r="E245" s="7">
        <v>5292</v>
      </c>
    </row>
    <row r="246" spans="1:5" x14ac:dyDescent="0.25">
      <c r="A246" s="6" t="s">
        <v>93</v>
      </c>
      <c r="B246" s="7">
        <v>8906.8333333333394</v>
      </c>
      <c r="C246" s="8">
        <v>281259493</v>
      </c>
      <c r="D246" s="8">
        <v>2631.4954155049477</v>
      </c>
      <c r="E246" s="7">
        <v>891</v>
      </c>
    </row>
    <row r="247" spans="1:5" x14ac:dyDescent="0.25">
      <c r="A247" s="6" t="s">
        <v>102</v>
      </c>
      <c r="B247" s="7">
        <v>3840.75</v>
      </c>
      <c r="C247" s="8">
        <v>270996666</v>
      </c>
      <c r="D247" s="8">
        <v>5879.8556271561547</v>
      </c>
      <c r="E247" s="7">
        <v>2069</v>
      </c>
    </row>
    <row r="248" spans="1:5" x14ac:dyDescent="0.25">
      <c r="A248" s="6" t="s">
        <v>146</v>
      </c>
      <c r="B248" s="7">
        <v>18795.666666666661</v>
      </c>
      <c r="C248" s="8">
        <v>629839634</v>
      </c>
      <c r="D248" s="8">
        <v>2792.486007413057</v>
      </c>
      <c r="E248" s="7">
        <v>2332</v>
      </c>
    </row>
    <row r="249" spans="1:5" x14ac:dyDescent="0.25">
      <c r="A249" s="5" t="s">
        <v>161</v>
      </c>
      <c r="B249" s="7">
        <v>5321.333333333333</v>
      </c>
      <c r="C249" s="8">
        <v>324063272</v>
      </c>
      <c r="D249" s="8">
        <v>5074.9071661237786</v>
      </c>
      <c r="E249" s="7">
        <v>625</v>
      </c>
    </row>
    <row r="250" spans="1:5" x14ac:dyDescent="0.25">
      <c r="A250" s="6" t="s">
        <v>315</v>
      </c>
      <c r="B250" s="7">
        <v>1587.75</v>
      </c>
      <c r="C250" s="8">
        <v>82629143</v>
      </c>
      <c r="D250" s="8">
        <v>4336.8048601270139</v>
      </c>
      <c r="E250" s="7">
        <v>170</v>
      </c>
    </row>
    <row r="251" spans="1:5" x14ac:dyDescent="0.25">
      <c r="A251" s="6" t="s">
        <v>314</v>
      </c>
      <c r="B251" s="7">
        <v>1514.75</v>
      </c>
      <c r="C251" s="8">
        <v>60197736</v>
      </c>
      <c r="D251" s="8">
        <v>3311.7530945700614</v>
      </c>
      <c r="E251" s="7">
        <v>184</v>
      </c>
    </row>
    <row r="252" spans="1:5" x14ac:dyDescent="0.25">
      <c r="A252" s="6" t="s">
        <v>162</v>
      </c>
      <c r="B252" s="7">
        <v>472.08333333333297</v>
      </c>
      <c r="C252" s="8">
        <v>25789858</v>
      </c>
      <c r="D252" s="8">
        <v>4552.4903795233922</v>
      </c>
      <c r="E252" s="7">
        <v>34</v>
      </c>
    </row>
    <row r="253" spans="1:5" x14ac:dyDescent="0.25">
      <c r="A253" s="6" t="s">
        <v>279</v>
      </c>
      <c r="B253" s="7">
        <v>1746.75</v>
      </c>
      <c r="C253" s="8">
        <v>155446535</v>
      </c>
      <c r="D253" s="8">
        <v>7415.9885024569439</v>
      </c>
      <c r="E253" s="7">
        <v>237</v>
      </c>
    </row>
    <row r="254" spans="1:5" x14ac:dyDescent="0.25">
      <c r="A254" s="5" t="s">
        <v>375</v>
      </c>
      <c r="B254" s="7">
        <v>474.66666666666703</v>
      </c>
      <c r="C254" s="8">
        <v>34980855</v>
      </c>
      <c r="D254" s="8">
        <v>6141.3017907303329</v>
      </c>
      <c r="E254" s="7">
        <v>48</v>
      </c>
    </row>
    <row r="255" spans="1:5" x14ac:dyDescent="0.25">
      <c r="A255" s="6" t="s">
        <v>376</v>
      </c>
      <c r="B255" s="7">
        <v>474.66666666666703</v>
      </c>
      <c r="C255" s="8">
        <v>34980855</v>
      </c>
      <c r="D255" s="8">
        <v>6141.3017907303329</v>
      </c>
      <c r="E255" s="7">
        <v>48</v>
      </c>
    </row>
    <row r="256" spans="1:5" x14ac:dyDescent="0.25">
      <c r="A256" s="3" t="s">
        <v>57</v>
      </c>
      <c r="B256" s="7">
        <v>218116.66666666648</v>
      </c>
      <c r="C256" s="8">
        <v>11106345861</v>
      </c>
      <c r="D256" s="8">
        <v>4243.2741885076839</v>
      </c>
      <c r="E256" s="7">
        <v>20524</v>
      </c>
    </row>
    <row r="257" spans="1:5" x14ac:dyDescent="0.25">
      <c r="A257" s="5" t="s">
        <v>58</v>
      </c>
      <c r="B257" s="7">
        <v>218116.66666666648</v>
      </c>
      <c r="C257" s="8">
        <v>11106345861</v>
      </c>
      <c r="D257" s="8">
        <v>4243.2741885076839</v>
      </c>
      <c r="E257" s="7">
        <v>20524</v>
      </c>
    </row>
    <row r="258" spans="1:5" x14ac:dyDescent="0.25">
      <c r="A258" s="6" t="s">
        <v>266</v>
      </c>
      <c r="B258" s="7">
        <v>20577</v>
      </c>
      <c r="C258" s="8">
        <v>1067286426</v>
      </c>
      <c r="D258" s="8">
        <v>4322.3276230743058</v>
      </c>
      <c r="E258" s="7">
        <v>1995</v>
      </c>
    </row>
    <row r="259" spans="1:5" x14ac:dyDescent="0.25">
      <c r="A259" s="6" t="s">
        <v>318</v>
      </c>
      <c r="B259" s="7">
        <v>25422.666666666599</v>
      </c>
      <c r="C259" s="8">
        <v>867479982</v>
      </c>
      <c r="D259" s="8">
        <v>2843.5254038391013</v>
      </c>
      <c r="E259" s="7">
        <v>2214</v>
      </c>
    </row>
    <row r="260" spans="1:5" x14ac:dyDescent="0.25">
      <c r="A260" s="6" t="s">
        <v>297</v>
      </c>
      <c r="B260" s="7">
        <v>74121.666666666599</v>
      </c>
      <c r="C260" s="8">
        <v>5052494775</v>
      </c>
      <c r="D260" s="8">
        <v>5680.4069604029464</v>
      </c>
      <c r="E260" s="7">
        <v>5026</v>
      </c>
    </row>
    <row r="261" spans="1:5" x14ac:dyDescent="0.25">
      <c r="A261" s="6" t="s">
        <v>104</v>
      </c>
      <c r="B261" s="7">
        <v>42798.166666666599</v>
      </c>
      <c r="C261" s="8">
        <v>1798770317</v>
      </c>
      <c r="D261" s="8">
        <v>3502.428680745676</v>
      </c>
      <c r="E261" s="7">
        <v>7408</v>
      </c>
    </row>
    <row r="262" spans="1:5" x14ac:dyDescent="0.25">
      <c r="A262" s="6" t="s">
        <v>276</v>
      </c>
      <c r="B262" s="7">
        <v>19331.833333333339</v>
      </c>
      <c r="C262" s="8">
        <v>1017913657</v>
      </c>
      <c r="D262" s="8">
        <v>4387.8993068427708</v>
      </c>
      <c r="E262" s="7">
        <v>667</v>
      </c>
    </row>
    <row r="263" spans="1:5" x14ac:dyDescent="0.25">
      <c r="A263" s="6" t="s">
        <v>204</v>
      </c>
      <c r="B263" s="7">
        <v>9065.3333333333394</v>
      </c>
      <c r="C263" s="8">
        <v>342362567</v>
      </c>
      <c r="D263" s="8">
        <v>3147.1775904544761</v>
      </c>
      <c r="E263" s="7">
        <v>954</v>
      </c>
    </row>
    <row r="264" spans="1:5" x14ac:dyDescent="0.25">
      <c r="A264" s="6" t="s">
        <v>130</v>
      </c>
      <c r="B264" s="7">
        <v>26800</v>
      </c>
      <c r="C264" s="8">
        <v>960038137</v>
      </c>
      <c r="D264" s="8">
        <v>2985.1932120646766</v>
      </c>
      <c r="E264" s="7">
        <v>2260</v>
      </c>
    </row>
    <row r="265" spans="1:5" x14ac:dyDescent="0.25">
      <c r="A265" s="3" t="s">
        <v>305</v>
      </c>
      <c r="B265" s="7">
        <v>21841.333333333299</v>
      </c>
      <c r="C265" s="8">
        <v>2220196103</v>
      </c>
      <c r="D265" s="8">
        <v>8470.9270763384538</v>
      </c>
      <c r="E265" s="7">
        <v>1233</v>
      </c>
    </row>
    <row r="266" spans="1:5" x14ac:dyDescent="0.25">
      <c r="A266" s="5" t="s">
        <v>306</v>
      </c>
      <c r="B266" s="7">
        <v>21841.333333333299</v>
      </c>
      <c r="C266" s="8">
        <v>2220196103</v>
      </c>
      <c r="D266" s="8">
        <v>8470.9270763384538</v>
      </c>
      <c r="E266" s="7">
        <v>1233</v>
      </c>
    </row>
    <row r="267" spans="1:5" x14ac:dyDescent="0.25">
      <c r="A267" s="6" t="s">
        <v>307</v>
      </c>
      <c r="B267" s="7">
        <v>21841.333333333299</v>
      </c>
      <c r="C267" s="8">
        <v>2220196103</v>
      </c>
      <c r="D267" s="8">
        <v>8470.9270763384538</v>
      </c>
      <c r="E267" s="7">
        <v>1233</v>
      </c>
    </row>
    <row r="268" spans="1:5" x14ac:dyDescent="0.25">
      <c r="A268" s="3" t="s">
        <v>77</v>
      </c>
      <c r="B268" s="7">
        <v>119949.58333333333</v>
      </c>
      <c r="C268" s="8">
        <v>4249243373</v>
      </c>
      <c r="D268" s="8">
        <v>2952.1037470603969</v>
      </c>
      <c r="E268" s="7">
        <v>7223</v>
      </c>
    </row>
    <row r="269" spans="1:5" x14ac:dyDescent="0.25">
      <c r="A269" s="5" t="s">
        <v>78</v>
      </c>
      <c r="B269" s="7">
        <v>115316</v>
      </c>
      <c r="C269" s="8">
        <v>4063860652</v>
      </c>
      <c r="D269" s="8">
        <v>2936.7568623030052</v>
      </c>
      <c r="E269" s="7">
        <v>6948</v>
      </c>
    </row>
    <row r="270" spans="1:5" x14ac:dyDescent="0.25">
      <c r="A270" s="6" t="s">
        <v>180</v>
      </c>
      <c r="B270" s="7">
        <v>14463.666666666661</v>
      </c>
      <c r="C270" s="8">
        <v>663861174</v>
      </c>
      <c r="D270" s="8">
        <v>3824.8782812103909</v>
      </c>
      <c r="E270" s="7">
        <v>1356</v>
      </c>
    </row>
    <row r="271" spans="1:5" x14ac:dyDescent="0.25">
      <c r="A271" s="6" t="s">
        <v>79</v>
      </c>
      <c r="B271" s="7">
        <v>31512.666666666701</v>
      </c>
      <c r="C271" s="8">
        <v>1492717462</v>
      </c>
      <c r="D271" s="8">
        <v>3947.4006801497767</v>
      </c>
      <c r="E271" s="7">
        <v>1546</v>
      </c>
    </row>
    <row r="272" spans="1:5" x14ac:dyDescent="0.25">
      <c r="A272" s="6" t="s">
        <v>343</v>
      </c>
      <c r="B272" s="7">
        <v>12797.333333333299</v>
      </c>
      <c r="C272" s="8">
        <v>750442675</v>
      </c>
      <c r="D272" s="8">
        <v>4886.7125638153911</v>
      </c>
      <c r="E272" s="7">
        <v>787</v>
      </c>
    </row>
    <row r="273" spans="1:5" x14ac:dyDescent="0.25">
      <c r="A273" s="6" t="s">
        <v>185</v>
      </c>
      <c r="B273" s="7">
        <v>10252.333333333339</v>
      </c>
      <c r="C273" s="8">
        <v>265476344</v>
      </c>
      <c r="D273" s="8">
        <v>2157.8530415840282</v>
      </c>
      <c r="E273" s="7">
        <v>303</v>
      </c>
    </row>
    <row r="274" spans="1:5" x14ac:dyDescent="0.25">
      <c r="A274" s="6" t="s">
        <v>145</v>
      </c>
      <c r="B274" s="7">
        <v>46290</v>
      </c>
      <c r="C274" s="8">
        <v>891362997</v>
      </c>
      <c r="D274" s="8">
        <v>1604.6716299416721</v>
      </c>
      <c r="E274" s="7">
        <v>2956</v>
      </c>
    </row>
    <row r="275" spans="1:5" x14ac:dyDescent="0.25">
      <c r="A275" s="5" t="s">
        <v>220</v>
      </c>
      <c r="B275" s="7">
        <v>4633.5833333333303</v>
      </c>
      <c r="C275" s="8">
        <v>185382721</v>
      </c>
      <c r="D275" s="8">
        <v>3334.0417063827513</v>
      </c>
      <c r="E275" s="7">
        <v>275</v>
      </c>
    </row>
    <row r="276" spans="1:5" x14ac:dyDescent="0.25">
      <c r="A276" s="6" t="s">
        <v>221</v>
      </c>
      <c r="B276" s="7">
        <v>3517.6666666666601</v>
      </c>
      <c r="C276" s="8">
        <v>118128732</v>
      </c>
      <c r="D276" s="8">
        <v>2798.463280583725</v>
      </c>
      <c r="E276" s="7">
        <v>147</v>
      </c>
    </row>
    <row r="277" spans="1:5" x14ac:dyDescent="0.25">
      <c r="A277" s="6" t="s">
        <v>255</v>
      </c>
      <c r="B277" s="7">
        <v>1115.9166666666699</v>
      </c>
      <c r="C277" s="8">
        <v>67253989</v>
      </c>
      <c r="D277" s="8">
        <v>5022.3276080949745</v>
      </c>
      <c r="E277" s="7">
        <v>128</v>
      </c>
    </row>
    <row r="278" spans="1:5" x14ac:dyDescent="0.25">
      <c r="A278" s="3" t="s">
        <v>159</v>
      </c>
      <c r="B278" s="7">
        <v>88723.500000000087</v>
      </c>
      <c r="C278" s="8">
        <v>8134386260</v>
      </c>
      <c r="D278" s="8">
        <v>7640.2026708444319</v>
      </c>
      <c r="E278" s="7">
        <v>2444</v>
      </c>
    </row>
    <row r="279" spans="1:5" x14ac:dyDescent="0.25">
      <c r="A279" s="5" t="s">
        <v>69</v>
      </c>
      <c r="B279" s="7">
        <v>88723.500000000087</v>
      </c>
      <c r="C279" s="8">
        <v>8134386260</v>
      </c>
      <c r="D279" s="8">
        <v>7640.2026708444319</v>
      </c>
      <c r="E279" s="7">
        <v>2444</v>
      </c>
    </row>
    <row r="280" spans="1:5" x14ac:dyDescent="0.25">
      <c r="A280" s="6" t="s">
        <v>70</v>
      </c>
      <c r="B280" s="7">
        <v>27198</v>
      </c>
      <c r="C280" s="8">
        <v>3911273650</v>
      </c>
      <c r="D280" s="8">
        <v>11983.949953427948</v>
      </c>
      <c r="E280" s="7">
        <v>1296</v>
      </c>
    </row>
    <row r="281" spans="1:5" x14ac:dyDescent="0.25">
      <c r="A281" s="6" t="s">
        <v>353</v>
      </c>
      <c r="B281" s="7">
        <v>834.83333333333405</v>
      </c>
      <c r="C281" s="8">
        <v>196216741</v>
      </c>
      <c r="D281" s="8">
        <v>19586.418546616074</v>
      </c>
      <c r="E281" s="7">
        <v>29</v>
      </c>
    </row>
    <row r="282" spans="1:5" x14ac:dyDescent="0.25">
      <c r="A282" s="6" t="s">
        <v>158</v>
      </c>
      <c r="B282" s="7">
        <v>46651.833333333401</v>
      </c>
      <c r="C282" s="8">
        <v>3443601440</v>
      </c>
      <c r="D282" s="8">
        <v>6151.2435023989674</v>
      </c>
      <c r="E282" s="7">
        <v>198</v>
      </c>
    </row>
    <row r="283" spans="1:5" x14ac:dyDescent="0.25">
      <c r="A283" s="6" t="s">
        <v>160</v>
      </c>
      <c r="B283" s="7">
        <v>5956.5</v>
      </c>
      <c r="C283" s="8">
        <v>331971437</v>
      </c>
      <c r="D283" s="8">
        <v>4644.386202747698</v>
      </c>
      <c r="E283" s="7">
        <v>283</v>
      </c>
    </row>
    <row r="284" spans="1:5" x14ac:dyDescent="0.25">
      <c r="A284" s="6" t="s">
        <v>193</v>
      </c>
      <c r="B284" s="7">
        <v>3355</v>
      </c>
      <c r="C284" s="8">
        <v>128805472</v>
      </c>
      <c r="D284" s="8">
        <v>3199.3410829607551</v>
      </c>
      <c r="E284" s="7">
        <v>184</v>
      </c>
    </row>
    <row r="285" spans="1:5" x14ac:dyDescent="0.25">
      <c r="A285" s="6" t="s">
        <v>103</v>
      </c>
      <c r="B285" s="7">
        <v>4727.3333333333403</v>
      </c>
      <c r="C285" s="8">
        <v>122517520</v>
      </c>
      <c r="D285" s="8">
        <v>2159.736285432235</v>
      </c>
      <c r="E285" s="7">
        <v>454</v>
      </c>
    </row>
    <row r="286" spans="1:5" x14ac:dyDescent="0.25">
      <c r="A286" s="3" t="s">
        <v>83</v>
      </c>
      <c r="B286" s="7">
        <v>166250.33333333326</v>
      </c>
      <c r="C286" s="8">
        <v>4398438120</v>
      </c>
      <c r="D286" s="8">
        <v>2204.7264667138516</v>
      </c>
      <c r="E286" s="7">
        <v>10164</v>
      </c>
    </row>
    <row r="287" spans="1:5" x14ac:dyDescent="0.25">
      <c r="A287" s="5" t="s">
        <v>50</v>
      </c>
      <c r="B287" s="7">
        <v>77293.666666666701</v>
      </c>
      <c r="C287" s="8">
        <v>2473903820</v>
      </c>
      <c r="D287" s="8">
        <v>2667.2127298053733</v>
      </c>
      <c r="E287" s="7">
        <v>5475</v>
      </c>
    </row>
    <row r="288" spans="1:5" x14ac:dyDescent="0.25">
      <c r="A288" s="6" t="s">
        <v>358</v>
      </c>
      <c r="B288" s="7">
        <v>14520.75</v>
      </c>
      <c r="C288" s="8">
        <v>607860273</v>
      </c>
      <c r="D288" s="8">
        <v>3488.457741507842</v>
      </c>
      <c r="E288" s="7">
        <v>1813</v>
      </c>
    </row>
    <row r="289" spans="1:5" x14ac:dyDescent="0.25">
      <c r="A289" s="6" t="s">
        <v>84</v>
      </c>
      <c r="B289" s="7">
        <v>24335.333333333401</v>
      </c>
      <c r="C289" s="8">
        <v>463003721</v>
      </c>
      <c r="D289" s="8">
        <v>1585.4988665315134</v>
      </c>
      <c r="E289" s="7">
        <v>2247</v>
      </c>
    </row>
    <row r="290" spans="1:5" x14ac:dyDescent="0.25">
      <c r="A290" s="6" t="s">
        <v>51</v>
      </c>
      <c r="B290" s="7">
        <v>11389.666666666661</v>
      </c>
      <c r="C290" s="8">
        <v>389927083</v>
      </c>
      <c r="D290" s="8">
        <v>2852.9301633059222</v>
      </c>
      <c r="E290" s="7">
        <v>466</v>
      </c>
    </row>
    <row r="291" spans="1:5" x14ac:dyDescent="0.25">
      <c r="A291" s="6" t="s">
        <v>226</v>
      </c>
      <c r="B291" s="7">
        <v>12387.166666666661</v>
      </c>
      <c r="C291" s="8">
        <v>428831735</v>
      </c>
      <c r="D291" s="8">
        <v>2884.9194394736501</v>
      </c>
      <c r="E291" s="7">
        <v>264</v>
      </c>
    </row>
    <row r="292" spans="1:5" x14ac:dyDescent="0.25">
      <c r="A292" s="6" t="s">
        <v>278</v>
      </c>
      <c r="B292" s="7">
        <v>8655.0833333333303</v>
      </c>
      <c r="C292" s="8">
        <v>397465275</v>
      </c>
      <c r="D292" s="8">
        <v>3826.8962844571124</v>
      </c>
      <c r="E292" s="7">
        <v>467</v>
      </c>
    </row>
    <row r="293" spans="1:5" x14ac:dyDescent="0.25">
      <c r="A293" s="6" t="s">
        <v>91</v>
      </c>
      <c r="B293" s="7">
        <v>6005.6666666666597</v>
      </c>
      <c r="C293" s="8">
        <v>186815733</v>
      </c>
      <c r="D293" s="8">
        <v>2592.214755508689</v>
      </c>
      <c r="E293" s="7">
        <v>218</v>
      </c>
    </row>
    <row r="294" spans="1:5" x14ac:dyDescent="0.25">
      <c r="A294" s="5" t="s">
        <v>85</v>
      </c>
      <c r="B294" s="7">
        <v>5292.2499999999964</v>
      </c>
      <c r="C294" s="8">
        <v>413264926</v>
      </c>
      <c r="D294" s="8">
        <v>6507.3917205977341</v>
      </c>
      <c r="E294" s="7">
        <v>40</v>
      </c>
    </row>
    <row r="295" spans="1:5" x14ac:dyDescent="0.25">
      <c r="A295" s="6" t="s">
        <v>290</v>
      </c>
      <c r="B295" s="7">
        <v>1536.1666666666661</v>
      </c>
      <c r="C295" s="8">
        <v>132837340</v>
      </c>
      <c r="D295" s="8">
        <v>7206.105023326465</v>
      </c>
      <c r="E295" s="7">
        <v>20</v>
      </c>
    </row>
    <row r="296" spans="1:5" x14ac:dyDescent="0.25">
      <c r="A296" s="6" t="s">
        <v>368</v>
      </c>
      <c r="B296" s="7">
        <v>3756.0833333333298</v>
      </c>
      <c r="C296" s="8">
        <v>280427586</v>
      </c>
      <c r="D296" s="8">
        <v>6221.6312648370476</v>
      </c>
      <c r="E296" s="7">
        <v>20</v>
      </c>
    </row>
    <row r="297" spans="1:5" x14ac:dyDescent="0.25">
      <c r="A297" s="5" t="s">
        <v>163</v>
      </c>
      <c r="B297" s="7">
        <v>24467.916666666661</v>
      </c>
      <c r="C297" s="8">
        <v>560539156</v>
      </c>
      <c r="D297" s="8">
        <v>1909.0957750796115</v>
      </c>
      <c r="E297" s="7">
        <v>347</v>
      </c>
    </row>
    <row r="298" spans="1:5" x14ac:dyDescent="0.25">
      <c r="A298" s="6" t="s">
        <v>346</v>
      </c>
      <c r="B298" s="7">
        <v>16584.666666666661</v>
      </c>
      <c r="C298" s="8">
        <v>350852006</v>
      </c>
      <c r="D298" s="8">
        <v>1762.9336636250357</v>
      </c>
      <c r="E298" s="7">
        <v>133</v>
      </c>
    </row>
    <row r="299" spans="1:5" x14ac:dyDescent="0.25">
      <c r="A299" s="6" t="s">
        <v>201</v>
      </c>
      <c r="B299" s="7">
        <v>7883.25</v>
      </c>
      <c r="C299" s="8">
        <v>209687150</v>
      </c>
      <c r="D299" s="8">
        <v>2216.5894988319114</v>
      </c>
      <c r="E299" s="7">
        <v>214</v>
      </c>
    </row>
    <row r="300" spans="1:5" x14ac:dyDescent="0.25">
      <c r="A300" s="5" t="s">
        <v>19</v>
      </c>
      <c r="B300" s="7">
        <v>59196.499999999913</v>
      </c>
      <c r="C300" s="8">
        <v>950730218</v>
      </c>
      <c r="D300" s="8">
        <v>1338.3817990365442</v>
      </c>
      <c r="E300" s="7">
        <v>4302</v>
      </c>
    </row>
    <row r="301" spans="1:5" x14ac:dyDescent="0.25">
      <c r="A301" s="6" t="s">
        <v>116</v>
      </c>
      <c r="B301" s="7">
        <v>33017.166666666599</v>
      </c>
      <c r="C301" s="8">
        <v>552528295</v>
      </c>
      <c r="D301" s="8">
        <v>1394.5480255220798</v>
      </c>
      <c r="E301" s="7">
        <v>3484</v>
      </c>
    </row>
    <row r="302" spans="1:5" x14ac:dyDescent="0.25">
      <c r="A302" s="6" t="s">
        <v>38</v>
      </c>
      <c r="B302" s="7">
        <v>4516.6666666666597</v>
      </c>
      <c r="C302" s="8">
        <v>104266932</v>
      </c>
      <c r="D302" s="8">
        <v>1923.7441328413315</v>
      </c>
      <c r="E302" s="7">
        <v>111</v>
      </c>
    </row>
    <row r="303" spans="1:5" x14ac:dyDescent="0.25">
      <c r="A303" s="6" t="s">
        <v>20</v>
      </c>
      <c r="B303" s="7">
        <v>6380.6666666666597</v>
      </c>
      <c r="C303" s="8">
        <v>93736857</v>
      </c>
      <c r="D303" s="8">
        <v>1224.2301875457124</v>
      </c>
      <c r="E303" s="7">
        <v>75</v>
      </c>
    </row>
    <row r="304" spans="1:5" x14ac:dyDescent="0.25">
      <c r="A304" s="6" t="s">
        <v>244</v>
      </c>
      <c r="B304" s="7">
        <v>15282</v>
      </c>
      <c r="C304" s="8">
        <v>200198134</v>
      </c>
      <c r="D304" s="8">
        <v>1091.6881189198623</v>
      </c>
      <c r="E304" s="7">
        <v>632</v>
      </c>
    </row>
    <row r="305" spans="1:5" x14ac:dyDescent="0.25">
      <c r="A305" s="3" t="s">
        <v>168</v>
      </c>
      <c r="B305" s="7">
        <v>50498.75000000008</v>
      </c>
      <c r="C305" s="8">
        <v>1154719162</v>
      </c>
      <c r="D305" s="8">
        <v>1905.5243314603467</v>
      </c>
      <c r="E305" s="7">
        <v>1832</v>
      </c>
    </row>
    <row r="306" spans="1:5" x14ac:dyDescent="0.25">
      <c r="A306" s="5" t="s">
        <v>128</v>
      </c>
      <c r="B306" s="7">
        <v>7834.7500000000064</v>
      </c>
      <c r="C306" s="8">
        <v>447375911</v>
      </c>
      <c r="D306" s="8">
        <v>4758.4576300030812</v>
      </c>
      <c r="E306" s="7">
        <v>738</v>
      </c>
    </row>
    <row r="307" spans="1:5" x14ac:dyDescent="0.25">
      <c r="A307" s="6" t="s">
        <v>169</v>
      </c>
      <c r="B307" s="7">
        <v>1819.0833333333301</v>
      </c>
      <c r="C307" s="8">
        <v>52011826</v>
      </c>
      <c r="D307" s="8">
        <v>2382.6939392551235</v>
      </c>
      <c r="E307" s="7">
        <v>102</v>
      </c>
    </row>
    <row r="308" spans="1:5" x14ac:dyDescent="0.25">
      <c r="A308" s="6" t="s">
        <v>196</v>
      </c>
      <c r="B308" s="7">
        <v>1210.9166666666699</v>
      </c>
      <c r="C308" s="8">
        <v>277011154</v>
      </c>
      <c r="D308" s="8">
        <v>19063.461152019769</v>
      </c>
      <c r="E308" s="7">
        <v>109</v>
      </c>
    </row>
    <row r="309" spans="1:5" x14ac:dyDescent="0.25">
      <c r="A309" s="6" t="s">
        <v>129</v>
      </c>
      <c r="B309" s="7">
        <v>4052.3333333333399</v>
      </c>
      <c r="C309" s="8">
        <v>68295383</v>
      </c>
      <c r="D309" s="8">
        <v>1404.4456485975136</v>
      </c>
      <c r="E309" s="7">
        <v>143</v>
      </c>
    </row>
    <row r="310" spans="1:5" x14ac:dyDescent="0.25">
      <c r="A310" s="6" t="s">
        <v>271</v>
      </c>
      <c r="B310" s="7">
        <v>78.6666666666667</v>
      </c>
      <c r="C310" s="8">
        <v>8664814</v>
      </c>
      <c r="D310" s="8">
        <v>9178.8283898305035</v>
      </c>
      <c r="E310" s="7">
        <v>34</v>
      </c>
    </row>
    <row r="311" spans="1:5" x14ac:dyDescent="0.25">
      <c r="A311" s="6" t="s">
        <v>245</v>
      </c>
      <c r="B311" s="7">
        <v>673.75</v>
      </c>
      <c r="C311" s="8">
        <v>41392734</v>
      </c>
      <c r="D311" s="8">
        <v>5119.6949907235621</v>
      </c>
      <c r="E311" s="7">
        <v>350</v>
      </c>
    </row>
    <row r="312" spans="1:5" x14ac:dyDescent="0.25">
      <c r="A312" s="5" t="s">
        <v>114</v>
      </c>
      <c r="B312" s="7">
        <v>3105.3333333333399</v>
      </c>
      <c r="C312" s="8">
        <v>118308699</v>
      </c>
      <c r="D312" s="8">
        <v>3174.8792131816167</v>
      </c>
      <c r="E312" s="7">
        <v>97</v>
      </c>
    </row>
    <row r="313" spans="1:5" x14ac:dyDescent="0.25">
      <c r="A313" s="6" t="s">
        <v>115</v>
      </c>
      <c r="B313" s="7">
        <v>3105.3333333333399</v>
      </c>
      <c r="C313" s="8">
        <v>118308699</v>
      </c>
      <c r="D313" s="8">
        <v>3174.8792131816167</v>
      </c>
      <c r="E313" s="7">
        <v>97</v>
      </c>
    </row>
    <row r="314" spans="1:5" x14ac:dyDescent="0.25">
      <c r="A314" s="5" t="s">
        <v>156</v>
      </c>
      <c r="B314" s="7">
        <v>39558.66666666673</v>
      </c>
      <c r="C314" s="8">
        <v>589034552</v>
      </c>
      <c r="D314" s="8">
        <v>1240.8459840237265</v>
      </c>
      <c r="E314" s="7">
        <v>997</v>
      </c>
    </row>
    <row r="315" spans="1:5" x14ac:dyDescent="0.25">
      <c r="A315" s="6" t="s">
        <v>335</v>
      </c>
      <c r="B315" s="7">
        <v>2316.3333333333298</v>
      </c>
      <c r="C315" s="8">
        <v>51191265</v>
      </c>
      <c r="D315" s="8">
        <v>1841.6773996258482</v>
      </c>
      <c r="E315" s="7">
        <v>54</v>
      </c>
    </row>
    <row r="316" spans="1:5" x14ac:dyDescent="0.25">
      <c r="A316" s="6" t="s">
        <v>157</v>
      </c>
      <c r="B316" s="7">
        <v>37242.333333333401</v>
      </c>
      <c r="C316" s="8">
        <v>537843287</v>
      </c>
      <c r="D316" s="8">
        <v>1203.4765253698727</v>
      </c>
      <c r="E316" s="7">
        <v>942</v>
      </c>
    </row>
    <row r="317" spans="1:5" x14ac:dyDescent="0.25">
      <c r="A317" s="6" t="s">
        <v>509</v>
      </c>
      <c r="B317" s="7">
        <v>0</v>
      </c>
      <c r="C317" s="8">
        <v>0</v>
      </c>
      <c r="D317" s="8" t="e">
        <v>#DIV/0!</v>
      </c>
      <c r="E317" s="7">
        <v>1</v>
      </c>
    </row>
    <row r="318" spans="1:5" x14ac:dyDescent="0.25">
      <c r="A318" s="3" t="s">
        <v>80</v>
      </c>
      <c r="B318" s="7">
        <v>265524.33333333326</v>
      </c>
      <c r="C318" s="8">
        <v>3211018006</v>
      </c>
      <c r="D318" s="8">
        <v>1007.7601192859917</v>
      </c>
      <c r="E318" s="7">
        <v>6551</v>
      </c>
    </row>
    <row r="319" spans="1:5" x14ac:dyDescent="0.25">
      <c r="A319" s="5" t="s">
        <v>81</v>
      </c>
      <c r="B319" s="7">
        <v>41779.916666666599</v>
      </c>
      <c r="C319" s="8">
        <v>720857770</v>
      </c>
      <c r="D319" s="8">
        <v>1437.8075790002795</v>
      </c>
      <c r="E319" s="7">
        <v>871</v>
      </c>
    </row>
    <row r="320" spans="1:5" x14ac:dyDescent="0.25">
      <c r="A320" s="6" t="s">
        <v>197</v>
      </c>
      <c r="B320" s="7">
        <v>39891.166666666599</v>
      </c>
      <c r="C320" s="8">
        <v>693450508</v>
      </c>
      <c r="D320" s="8">
        <v>1448.6300392317455</v>
      </c>
      <c r="E320" s="7">
        <v>759</v>
      </c>
    </row>
    <row r="321" spans="1:5" x14ac:dyDescent="0.25">
      <c r="A321" s="6" t="s">
        <v>82</v>
      </c>
      <c r="B321" s="7">
        <v>1821.5</v>
      </c>
      <c r="C321" s="8">
        <v>25503888</v>
      </c>
      <c r="D321" s="8">
        <v>1166.7987922042273</v>
      </c>
      <c r="E321" s="7">
        <v>102</v>
      </c>
    </row>
    <row r="322" spans="1:5" x14ac:dyDescent="0.25">
      <c r="A322" s="6" t="s">
        <v>214</v>
      </c>
      <c r="B322" s="7">
        <v>67.25</v>
      </c>
      <c r="C322" s="8">
        <v>1903374</v>
      </c>
      <c r="D322" s="8">
        <v>2358.5799256505575</v>
      </c>
      <c r="E322" s="7">
        <v>10</v>
      </c>
    </row>
    <row r="323" spans="1:5" x14ac:dyDescent="0.25">
      <c r="A323" s="5" t="s">
        <v>171</v>
      </c>
      <c r="B323" s="7">
        <v>223744.41666666666</v>
      </c>
      <c r="C323" s="8">
        <v>2490160236</v>
      </c>
      <c r="D323" s="8">
        <v>927.45712313864067</v>
      </c>
      <c r="E323" s="7">
        <v>5680</v>
      </c>
    </row>
    <row r="324" spans="1:5" x14ac:dyDescent="0.25">
      <c r="A324" s="6" t="s">
        <v>284</v>
      </c>
      <c r="B324" s="7">
        <v>9378.3333333333394</v>
      </c>
      <c r="C324" s="8">
        <v>134083179</v>
      </c>
      <c r="D324" s="8">
        <v>1191.4268615603335</v>
      </c>
      <c r="E324" s="7">
        <v>390</v>
      </c>
    </row>
    <row r="325" spans="1:5" x14ac:dyDescent="0.25">
      <c r="A325" s="6" t="s">
        <v>181</v>
      </c>
      <c r="B325" s="7">
        <v>3517.5833333333298</v>
      </c>
      <c r="C325" s="8">
        <v>94220103</v>
      </c>
      <c r="D325" s="8">
        <v>2232.1220298026606</v>
      </c>
      <c r="E325" s="7">
        <v>210</v>
      </c>
    </row>
    <row r="326" spans="1:5" x14ac:dyDescent="0.25">
      <c r="A326" s="6" t="s">
        <v>172</v>
      </c>
      <c r="B326" s="7">
        <v>210848.5</v>
      </c>
      <c r="C326" s="8">
        <v>2261856954</v>
      </c>
      <c r="D326" s="8">
        <v>893.95029843702935</v>
      </c>
      <c r="E326" s="7">
        <v>5080</v>
      </c>
    </row>
    <row r="327" spans="1:5" x14ac:dyDescent="0.25">
      <c r="A327" s="3" t="s">
        <v>60</v>
      </c>
      <c r="B327" s="7">
        <v>63699.833333333343</v>
      </c>
      <c r="C327" s="8">
        <v>1892973983</v>
      </c>
      <c r="D327" s="8">
        <v>2476.4245628586154</v>
      </c>
      <c r="E327" s="7">
        <v>6553</v>
      </c>
    </row>
    <row r="328" spans="1:5" x14ac:dyDescent="0.25">
      <c r="A328" s="5" t="s">
        <v>222</v>
      </c>
      <c r="B328" s="7">
        <v>30500.999999999985</v>
      </c>
      <c r="C328" s="8">
        <v>931054949</v>
      </c>
      <c r="D328" s="8">
        <v>2543.7825781668375</v>
      </c>
      <c r="E328" s="7">
        <v>2833</v>
      </c>
    </row>
    <row r="329" spans="1:5" x14ac:dyDescent="0.25">
      <c r="A329" s="6" t="s">
        <v>223</v>
      </c>
      <c r="B329" s="7">
        <v>24894</v>
      </c>
      <c r="C329" s="8">
        <v>559792080</v>
      </c>
      <c r="D329" s="8">
        <v>1873.9190166305134</v>
      </c>
      <c r="E329" s="7">
        <v>1890</v>
      </c>
    </row>
    <row r="330" spans="1:5" x14ac:dyDescent="0.25">
      <c r="A330" s="6" t="s">
        <v>311</v>
      </c>
      <c r="B330" s="7">
        <v>1242.0833333333301</v>
      </c>
      <c r="C330" s="8">
        <v>81759699</v>
      </c>
      <c r="D330" s="8">
        <v>5485.3873867829725</v>
      </c>
      <c r="E330" s="7">
        <v>216</v>
      </c>
    </row>
    <row r="331" spans="1:5" x14ac:dyDescent="0.25">
      <c r="A331" s="6" t="s">
        <v>247</v>
      </c>
      <c r="B331" s="7">
        <v>3172.3333333333298</v>
      </c>
      <c r="C331" s="8">
        <v>240671538</v>
      </c>
      <c r="D331" s="8">
        <v>6322.1482084690624</v>
      </c>
      <c r="E331" s="7">
        <v>401</v>
      </c>
    </row>
    <row r="332" spans="1:5" x14ac:dyDescent="0.25">
      <c r="A332" s="6" t="s">
        <v>345</v>
      </c>
      <c r="B332" s="7">
        <v>1192.5833333333301</v>
      </c>
      <c r="C332" s="8">
        <v>48831632</v>
      </c>
      <c r="D332" s="8">
        <v>3412.1746907972979</v>
      </c>
      <c r="E332" s="7">
        <v>326</v>
      </c>
    </row>
    <row r="333" spans="1:5" x14ac:dyDescent="0.25">
      <c r="A333" s="5" t="s">
        <v>61</v>
      </c>
      <c r="B333" s="7">
        <v>17618.333333333328</v>
      </c>
      <c r="C333" s="8">
        <v>452770525</v>
      </c>
      <c r="D333" s="8">
        <v>2141.5690332040494</v>
      </c>
      <c r="E333" s="7">
        <v>2429</v>
      </c>
    </row>
    <row r="334" spans="1:5" x14ac:dyDescent="0.25">
      <c r="A334" s="6" t="s">
        <v>64</v>
      </c>
      <c r="B334" s="7">
        <v>8269.25</v>
      </c>
      <c r="C334" s="8">
        <v>246844829</v>
      </c>
      <c r="D334" s="8">
        <v>2487.5777629974505</v>
      </c>
      <c r="E334" s="7">
        <v>1662</v>
      </c>
    </row>
    <row r="335" spans="1:5" x14ac:dyDescent="0.25">
      <c r="A335" s="6" t="s">
        <v>63</v>
      </c>
      <c r="B335" s="7">
        <v>2017.5833333333301</v>
      </c>
      <c r="C335" s="8">
        <v>81265354</v>
      </c>
      <c r="D335" s="8">
        <v>3356.5467762587309</v>
      </c>
      <c r="E335" s="7">
        <v>160</v>
      </c>
    </row>
    <row r="336" spans="1:5" x14ac:dyDescent="0.25">
      <c r="A336" s="6" t="s">
        <v>62</v>
      </c>
      <c r="B336" s="7">
        <v>7331.5</v>
      </c>
      <c r="C336" s="8">
        <v>124660342</v>
      </c>
      <c r="D336" s="8">
        <v>1416.9490327127235</v>
      </c>
      <c r="E336" s="7">
        <v>607</v>
      </c>
    </row>
    <row r="337" spans="1:5" x14ac:dyDescent="0.25">
      <c r="A337" s="5" t="s">
        <v>202</v>
      </c>
      <c r="B337" s="7">
        <v>15495.166666666682</v>
      </c>
      <c r="C337" s="8">
        <v>498288846</v>
      </c>
      <c r="D337" s="8">
        <v>2679.8079293543119</v>
      </c>
      <c r="E337" s="7">
        <v>1168</v>
      </c>
    </row>
    <row r="338" spans="1:5" x14ac:dyDescent="0.25">
      <c r="A338" s="6" t="s">
        <v>243</v>
      </c>
      <c r="B338" s="7">
        <v>6317.1666666666697</v>
      </c>
      <c r="C338" s="8">
        <v>200035954</v>
      </c>
      <c r="D338" s="8">
        <v>2638.7878795873662</v>
      </c>
      <c r="E338" s="7">
        <v>232</v>
      </c>
    </row>
    <row r="339" spans="1:5" x14ac:dyDescent="0.25">
      <c r="A339" s="6" t="s">
        <v>286</v>
      </c>
      <c r="B339" s="7">
        <v>817.5</v>
      </c>
      <c r="C339" s="8">
        <v>50532506</v>
      </c>
      <c r="D339" s="8">
        <v>5151.1219164118247</v>
      </c>
      <c r="E339" s="7">
        <v>136</v>
      </c>
    </row>
    <row r="340" spans="1:5" x14ac:dyDescent="0.25">
      <c r="A340" s="6" t="s">
        <v>232</v>
      </c>
      <c r="B340" s="7">
        <v>2411.3333333333399</v>
      </c>
      <c r="C340" s="8">
        <v>69678066</v>
      </c>
      <c r="D340" s="8">
        <v>2408.0061515067669</v>
      </c>
      <c r="E340" s="7">
        <v>214</v>
      </c>
    </row>
    <row r="341" spans="1:5" x14ac:dyDescent="0.25">
      <c r="A341" s="6" t="s">
        <v>203</v>
      </c>
      <c r="B341" s="7">
        <v>1304.3333333333339</v>
      </c>
      <c r="C341" s="8">
        <v>23427955</v>
      </c>
      <c r="D341" s="8">
        <v>1496.8026450293885</v>
      </c>
      <c r="E341" s="7">
        <v>120</v>
      </c>
    </row>
    <row r="342" spans="1:5" x14ac:dyDescent="0.25">
      <c r="A342" s="6" t="s">
        <v>351</v>
      </c>
      <c r="B342" s="7">
        <v>4644.8333333333403</v>
      </c>
      <c r="C342" s="8">
        <v>154614365</v>
      </c>
      <c r="D342" s="8">
        <v>2773.9489217409987</v>
      </c>
      <c r="E342" s="7">
        <v>466</v>
      </c>
    </row>
    <row r="343" spans="1:5" x14ac:dyDescent="0.25">
      <c r="A343" s="5" t="s">
        <v>341</v>
      </c>
      <c r="B343" s="7">
        <v>85.3333333333333</v>
      </c>
      <c r="C343" s="8">
        <v>10859663</v>
      </c>
      <c r="D343" s="8">
        <v>10605.139648437504</v>
      </c>
      <c r="E343" s="7">
        <v>123</v>
      </c>
    </row>
    <row r="344" spans="1:5" x14ac:dyDescent="0.25">
      <c r="A344" s="6" t="s">
        <v>342</v>
      </c>
      <c r="B344" s="7">
        <v>85.3333333333333</v>
      </c>
      <c r="C344" s="8">
        <v>10859663</v>
      </c>
      <c r="D344" s="8">
        <v>10605.139648437504</v>
      </c>
      <c r="E344" s="7">
        <v>123</v>
      </c>
    </row>
    <row r="345" spans="1:5" x14ac:dyDescent="0.25">
      <c r="A345" s="3" t="s">
        <v>15</v>
      </c>
      <c r="B345" s="7">
        <v>329870.8333333332</v>
      </c>
      <c r="C345" s="8">
        <v>43644899602</v>
      </c>
      <c r="D345" s="8">
        <v>11025.754929833636</v>
      </c>
      <c r="E345" s="7">
        <v>60145</v>
      </c>
    </row>
    <row r="346" spans="1:5" x14ac:dyDescent="0.25">
      <c r="A346" s="5" t="s">
        <v>166</v>
      </c>
      <c r="B346" s="7">
        <v>4923.5</v>
      </c>
      <c r="C346" s="8">
        <v>538996373</v>
      </c>
      <c r="D346" s="8">
        <v>9122.8525269963775</v>
      </c>
      <c r="E346" s="7">
        <v>395</v>
      </c>
    </row>
    <row r="347" spans="1:5" x14ac:dyDescent="0.25">
      <c r="A347" s="6" t="s">
        <v>167</v>
      </c>
      <c r="B347" s="7">
        <v>585.5</v>
      </c>
      <c r="C347" s="8">
        <v>365321752</v>
      </c>
      <c r="D347" s="8">
        <v>51995.69484770851</v>
      </c>
      <c r="E347" s="7">
        <v>152</v>
      </c>
    </row>
    <row r="348" spans="1:5" x14ac:dyDescent="0.25">
      <c r="A348" s="6" t="s">
        <v>309</v>
      </c>
      <c r="B348" s="7">
        <v>4338</v>
      </c>
      <c r="C348" s="8">
        <v>173674621</v>
      </c>
      <c r="D348" s="8">
        <v>3336.3036153373291</v>
      </c>
      <c r="E348" s="7">
        <v>243</v>
      </c>
    </row>
    <row r="349" spans="1:5" x14ac:dyDescent="0.25">
      <c r="A349" s="5" t="s">
        <v>75</v>
      </c>
      <c r="B349" s="7">
        <v>13</v>
      </c>
      <c r="C349" s="8">
        <v>1009311316</v>
      </c>
      <c r="D349" s="8">
        <v>6469944.333333333</v>
      </c>
      <c r="E349" s="7">
        <v>3360</v>
      </c>
    </row>
    <row r="350" spans="1:5" x14ac:dyDescent="0.25">
      <c r="A350" s="6" t="s">
        <v>76</v>
      </c>
      <c r="B350" s="7">
        <v>13</v>
      </c>
      <c r="C350" s="8">
        <v>1009311316</v>
      </c>
      <c r="D350" s="8">
        <v>6469944.333333333</v>
      </c>
      <c r="E350" s="7">
        <v>3360</v>
      </c>
    </row>
    <row r="351" spans="1:5" x14ac:dyDescent="0.25">
      <c r="A351" s="5" t="s">
        <v>73</v>
      </c>
      <c r="B351" s="7">
        <v>2407.1666666666601</v>
      </c>
      <c r="C351" s="8">
        <v>472145155</v>
      </c>
      <c r="D351" s="8">
        <v>16345.120646680096</v>
      </c>
      <c r="E351" s="7">
        <v>198</v>
      </c>
    </row>
    <row r="352" spans="1:5" x14ac:dyDescent="0.25">
      <c r="A352" s="6" t="s">
        <v>248</v>
      </c>
      <c r="B352" s="7">
        <v>2407.1666666666601</v>
      </c>
      <c r="C352" s="8">
        <v>472145155</v>
      </c>
      <c r="D352" s="8">
        <v>16345.120646680096</v>
      </c>
      <c r="E352" s="7">
        <v>198</v>
      </c>
    </row>
    <row r="353" spans="1:5" x14ac:dyDescent="0.25">
      <c r="A353" s="5" t="s">
        <v>194</v>
      </c>
      <c r="B353" s="7">
        <v>25.3333333333334</v>
      </c>
      <c r="C353" s="8">
        <v>371388304</v>
      </c>
      <c r="D353" s="8">
        <v>1221672.0526315758</v>
      </c>
      <c r="E353" s="7">
        <v>686</v>
      </c>
    </row>
    <row r="354" spans="1:5" x14ac:dyDescent="0.25">
      <c r="A354" s="6" t="s">
        <v>200</v>
      </c>
      <c r="B354" s="7">
        <v>25.3333333333334</v>
      </c>
      <c r="C354" s="8">
        <v>371388304</v>
      </c>
      <c r="D354" s="8">
        <v>1221672.0526315758</v>
      </c>
      <c r="E354" s="7">
        <v>686</v>
      </c>
    </row>
    <row r="355" spans="1:5" x14ac:dyDescent="0.25">
      <c r="A355" s="5" t="s">
        <v>175</v>
      </c>
      <c r="B355" s="7">
        <v>1183.9999999999995</v>
      </c>
      <c r="C355" s="8">
        <v>751713503</v>
      </c>
      <c r="D355" s="8">
        <v>52907.763443130651</v>
      </c>
      <c r="E355" s="7">
        <v>668</v>
      </c>
    </row>
    <row r="356" spans="1:5" x14ac:dyDescent="0.25">
      <c r="A356" s="6" t="s">
        <v>176</v>
      </c>
      <c r="B356" s="7">
        <v>142.8333333333334</v>
      </c>
      <c r="C356" s="8">
        <v>738914435</v>
      </c>
      <c r="D356" s="8">
        <v>431105.2712952157</v>
      </c>
      <c r="E356" s="7">
        <v>599</v>
      </c>
    </row>
    <row r="357" spans="1:5" x14ac:dyDescent="0.25">
      <c r="A357" s="6" t="s">
        <v>224</v>
      </c>
      <c r="B357" s="7">
        <v>1041.1666666666661</v>
      </c>
      <c r="C357" s="8">
        <v>12799068</v>
      </c>
      <c r="D357" s="8">
        <v>1024.4171602369142</v>
      </c>
      <c r="E357" s="7">
        <v>69</v>
      </c>
    </row>
    <row r="358" spans="1:5" x14ac:dyDescent="0.25">
      <c r="A358" s="5" t="s">
        <v>138</v>
      </c>
      <c r="B358" s="7">
        <v>6.1666666666666599</v>
      </c>
      <c r="C358" s="8">
        <v>728322291</v>
      </c>
      <c r="D358" s="8">
        <v>9842193.1216216329</v>
      </c>
      <c r="E358" s="7">
        <v>39</v>
      </c>
    </row>
    <row r="359" spans="1:5" x14ac:dyDescent="0.25">
      <c r="A359" s="6" t="s">
        <v>366</v>
      </c>
      <c r="B359" s="7">
        <v>6.1666666666666599</v>
      </c>
      <c r="C359" s="8">
        <v>728322291</v>
      </c>
      <c r="D359" s="8">
        <v>9842193.1216216329</v>
      </c>
      <c r="E359" s="7">
        <v>39</v>
      </c>
    </row>
    <row r="360" spans="1:5" x14ac:dyDescent="0.25">
      <c r="A360" s="5" t="s">
        <v>31</v>
      </c>
      <c r="B360" s="7">
        <v>6203</v>
      </c>
      <c r="C360" s="8">
        <v>184401116</v>
      </c>
      <c r="D360" s="8">
        <v>2477.3109248213227</v>
      </c>
      <c r="E360" s="7">
        <v>19</v>
      </c>
    </row>
    <row r="361" spans="1:5" x14ac:dyDescent="0.25">
      <c r="A361" s="6" t="s">
        <v>190</v>
      </c>
      <c r="B361" s="7">
        <v>5964.5</v>
      </c>
      <c r="C361" s="8">
        <v>180384243</v>
      </c>
      <c r="D361" s="8">
        <v>2520.248176712214</v>
      </c>
      <c r="E361" s="7">
        <v>15</v>
      </c>
    </row>
    <row r="362" spans="1:5" x14ac:dyDescent="0.25">
      <c r="A362" s="6" t="s">
        <v>54</v>
      </c>
      <c r="B362" s="7">
        <v>238.5</v>
      </c>
      <c r="C362" s="8">
        <v>4016873</v>
      </c>
      <c r="D362" s="8">
        <v>1403.5195667365479</v>
      </c>
      <c r="E362" s="7">
        <v>4</v>
      </c>
    </row>
    <row r="363" spans="1:5" x14ac:dyDescent="0.25">
      <c r="A363" s="5" t="s">
        <v>136</v>
      </c>
      <c r="B363" s="7">
        <v>151</v>
      </c>
      <c r="C363" s="8">
        <v>5300887</v>
      </c>
      <c r="D363" s="8">
        <v>2925.4343267108165</v>
      </c>
      <c r="E363" s="7">
        <v>10</v>
      </c>
    </row>
    <row r="364" spans="1:5" x14ac:dyDescent="0.25">
      <c r="A364" s="6" t="s">
        <v>137</v>
      </c>
      <c r="B364" s="7">
        <v>151</v>
      </c>
      <c r="C364" s="8">
        <v>5300887</v>
      </c>
      <c r="D364" s="8">
        <v>2925.4343267108165</v>
      </c>
      <c r="E364" s="7">
        <v>10</v>
      </c>
    </row>
    <row r="365" spans="1:5" x14ac:dyDescent="0.25">
      <c r="A365" s="5" t="s">
        <v>97</v>
      </c>
      <c r="B365" s="7">
        <v>1794.3333333333339</v>
      </c>
      <c r="C365" s="8">
        <v>204936514</v>
      </c>
      <c r="D365" s="8">
        <v>9517.7649080438387</v>
      </c>
      <c r="E365" s="7">
        <v>126</v>
      </c>
    </row>
    <row r="366" spans="1:5" x14ac:dyDescent="0.25">
      <c r="A366" s="6" t="s">
        <v>213</v>
      </c>
      <c r="B366" s="7">
        <v>1794.3333333333339</v>
      </c>
      <c r="C366" s="8">
        <v>204936514</v>
      </c>
      <c r="D366" s="8">
        <v>9517.7649080438387</v>
      </c>
      <c r="E366" s="7">
        <v>126</v>
      </c>
    </row>
    <row r="367" spans="1:5" x14ac:dyDescent="0.25">
      <c r="A367" s="5" t="s">
        <v>105</v>
      </c>
      <c r="B367" s="7">
        <v>10340.333333333339</v>
      </c>
      <c r="C367" s="8">
        <v>362680541</v>
      </c>
      <c r="D367" s="8">
        <v>2922.8630685664534</v>
      </c>
      <c r="E367" s="7">
        <v>209</v>
      </c>
    </row>
    <row r="368" spans="1:5" x14ac:dyDescent="0.25">
      <c r="A368" s="6" t="s">
        <v>106</v>
      </c>
      <c r="B368" s="7">
        <v>10340.333333333339</v>
      </c>
      <c r="C368" s="8">
        <v>362680541</v>
      </c>
      <c r="D368" s="8">
        <v>2922.8630685664534</v>
      </c>
      <c r="E368" s="7">
        <v>209</v>
      </c>
    </row>
    <row r="369" spans="1:5" x14ac:dyDescent="0.25">
      <c r="A369" s="5" t="s">
        <v>52</v>
      </c>
      <c r="B369" s="7">
        <v>262.833333333334</v>
      </c>
      <c r="C369" s="8">
        <v>707963599</v>
      </c>
      <c r="D369" s="8">
        <v>224465.31357006918</v>
      </c>
      <c r="E369" s="7">
        <v>269</v>
      </c>
    </row>
    <row r="370" spans="1:5" x14ac:dyDescent="0.25">
      <c r="A370" s="6" t="s">
        <v>53</v>
      </c>
      <c r="B370" s="7">
        <v>262.833333333334</v>
      </c>
      <c r="C370" s="8">
        <v>707963599</v>
      </c>
      <c r="D370" s="8">
        <v>224465.31357006918</v>
      </c>
      <c r="E370" s="7">
        <v>269</v>
      </c>
    </row>
    <row r="371" spans="1:5" x14ac:dyDescent="0.25">
      <c r="A371" s="5" t="s">
        <v>242</v>
      </c>
      <c r="B371" s="7">
        <v>2771.6666666666601</v>
      </c>
      <c r="C371" s="8">
        <v>152482933</v>
      </c>
      <c r="D371" s="8">
        <v>4584.5740529164268</v>
      </c>
      <c r="E371" s="7">
        <v>241</v>
      </c>
    </row>
    <row r="372" spans="1:5" x14ac:dyDescent="0.25">
      <c r="A372" s="6" t="s">
        <v>520</v>
      </c>
      <c r="B372" s="7">
        <v>2771.6666666666601</v>
      </c>
      <c r="C372" s="8">
        <v>152482933</v>
      </c>
      <c r="D372" s="8">
        <v>4584.5740529164268</v>
      </c>
      <c r="E372" s="7">
        <v>241</v>
      </c>
    </row>
    <row r="373" spans="1:5" x14ac:dyDescent="0.25">
      <c r="A373" s="5" t="s">
        <v>23</v>
      </c>
      <c r="B373" s="7">
        <v>408.5</v>
      </c>
      <c r="C373" s="8">
        <v>1644976619</v>
      </c>
      <c r="D373" s="8">
        <v>335572.54569563444</v>
      </c>
      <c r="E373" s="7">
        <v>934</v>
      </c>
    </row>
    <row r="374" spans="1:5" x14ac:dyDescent="0.25">
      <c r="A374" s="6" t="s">
        <v>24</v>
      </c>
      <c r="B374" s="7">
        <v>408.5</v>
      </c>
      <c r="C374" s="8">
        <v>1644976619</v>
      </c>
      <c r="D374" s="8">
        <v>335572.54569563444</v>
      </c>
      <c r="E374" s="7">
        <v>934</v>
      </c>
    </row>
    <row r="375" spans="1:5" x14ac:dyDescent="0.25">
      <c r="A375" s="5" t="s">
        <v>21</v>
      </c>
      <c r="B375" s="7">
        <v>155.3333333333334</v>
      </c>
      <c r="C375" s="8">
        <v>1813842133</v>
      </c>
      <c r="D375" s="8">
        <v>973091.27306866914</v>
      </c>
      <c r="E375" s="7">
        <v>2657</v>
      </c>
    </row>
    <row r="376" spans="1:5" x14ac:dyDescent="0.25">
      <c r="A376" s="6" t="s">
        <v>22</v>
      </c>
      <c r="B376" s="7">
        <v>143.3333333333334</v>
      </c>
      <c r="C376" s="8">
        <v>653316618</v>
      </c>
      <c r="D376" s="8">
        <v>379835.24302325561</v>
      </c>
      <c r="E376" s="7">
        <v>546</v>
      </c>
    </row>
    <row r="377" spans="1:5" x14ac:dyDescent="0.25">
      <c r="A377" s="6" t="s">
        <v>212</v>
      </c>
      <c r="B377" s="7">
        <v>12</v>
      </c>
      <c r="C377" s="8">
        <v>1160525515</v>
      </c>
      <c r="D377" s="8">
        <v>8059204.9652777771</v>
      </c>
      <c r="E377" s="7">
        <v>2111</v>
      </c>
    </row>
    <row r="378" spans="1:5" x14ac:dyDescent="0.25">
      <c r="A378" s="5" t="s">
        <v>92</v>
      </c>
      <c r="B378" s="7">
        <v>71.5</v>
      </c>
      <c r="C378" s="8">
        <v>281259493</v>
      </c>
      <c r="D378" s="8">
        <v>327808.26689976692</v>
      </c>
      <c r="E378" s="7">
        <v>891</v>
      </c>
    </row>
    <row r="379" spans="1:5" x14ac:dyDescent="0.25">
      <c r="A379" s="6" t="s">
        <v>93</v>
      </c>
      <c r="B379" s="7">
        <v>71.5</v>
      </c>
      <c r="C379" s="8">
        <v>281259493</v>
      </c>
      <c r="D379" s="8">
        <v>327808.26689976692</v>
      </c>
      <c r="E379" s="7">
        <v>891</v>
      </c>
    </row>
    <row r="380" spans="1:5" x14ac:dyDescent="0.25">
      <c r="A380" s="5" t="s">
        <v>58</v>
      </c>
      <c r="B380" s="7">
        <v>646.50000000000011</v>
      </c>
      <c r="C380" s="8">
        <v>12774645091</v>
      </c>
      <c r="D380" s="8">
        <v>1646641.5430523332</v>
      </c>
      <c r="E380" s="7">
        <v>22791</v>
      </c>
    </row>
    <row r="381" spans="1:5" x14ac:dyDescent="0.25">
      <c r="A381" s="6" t="s">
        <v>266</v>
      </c>
      <c r="B381" s="7">
        <v>6</v>
      </c>
      <c r="C381" s="8">
        <v>1067286426</v>
      </c>
      <c r="D381" s="8">
        <v>14823422.583333334</v>
      </c>
      <c r="E381" s="7">
        <v>1995</v>
      </c>
    </row>
    <row r="382" spans="1:5" x14ac:dyDescent="0.25">
      <c r="A382" s="6" t="s">
        <v>318</v>
      </c>
      <c r="B382" s="7">
        <v>5.1666666666666599</v>
      </c>
      <c r="C382" s="8">
        <v>867479982</v>
      </c>
      <c r="D382" s="8">
        <v>13991612.612903245</v>
      </c>
      <c r="E382" s="7">
        <v>2214</v>
      </c>
    </row>
    <row r="383" spans="1:5" x14ac:dyDescent="0.25">
      <c r="A383" s="6" t="s">
        <v>59</v>
      </c>
      <c r="B383" s="7">
        <v>171.3333333333334</v>
      </c>
      <c r="C383" s="8">
        <v>1668299230</v>
      </c>
      <c r="D383" s="8">
        <v>811429.58657587518</v>
      </c>
      <c r="E383" s="7">
        <v>2267</v>
      </c>
    </row>
    <row r="384" spans="1:5" x14ac:dyDescent="0.25">
      <c r="A384" s="6" t="s">
        <v>297</v>
      </c>
      <c r="B384" s="7">
        <v>242.5</v>
      </c>
      <c r="C384" s="8">
        <v>5052494775</v>
      </c>
      <c r="D384" s="8">
        <v>1736252.5</v>
      </c>
      <c r="E384" s="7">
        <v>5026</v>
      </c>
    </row>
    <row r="385" spans="1:5" x14ac:dyDescent="0.25">
      <c r="A385" s="6" t="s">
        <v>104</v>
      </c>
      <c r="B385" s="7">
        <v>2.5</v>
      </c>
      <c r="C385" s="8">
        <v>1798770317</v>
      </c>
      <c r="D385" s="8">
        <v>59959010.566666663</v>
      </c>
      <c r="E385" s="7">
        <v>7408</v>
      </c>
    </row>
    <row r="386" spans="1:5" x14ac:dyDescent="0.25">
      <c r="A386" s="6" t="s">
        <v>276</v>
      </c>
      <c r="B386" s="7">
        <v>20.8333333333334</v>
      </c>
      <c r="C386" s="8">
        <v>1017913657</v>
      </c>
      <c r="D386" s="8">
        <v>4071654.627999987</v>
      </c>
      <c r="E386" s="7">
        <v>667</v>
      </c>
    </row>
    <row r="387" spans="1:5" x14ac:dyDescent="0.25">
      <c r="A387" s="6" t="s">
        <v>204</v>
      </c>
      <c r="B387" s="7">
        <v>9.5</v>
      </c>
      <c r="C387" s="8">
        <v>342362567</v>
      </c>
      <c r="D387" s="8">
        <v>3003180.4122807016</v>
      </c>
      <c r="E387" s="7">
        <v>954</v>
      </c>
    </row>
    <row r="388" spans="1:5" x14ac:dyDescent="0.25">
      <c r="A388" s="6" t="s">
        <v>130</v>
      </c>
      <c r="B388" s="7">
        <v>188.6666666666666</v>
      </c>
      <c r="C388" s="8">
        <v>960038137</v>
      </c>
      <c r="D388" s="8">
        <v>424045.1135159012</v>
      </c>
      <c r="E388" s="7">
        <v>2260</v>
      </c>
    </row>
    <row r="389" spans="1:5" x14ac:dyDescent="0.25">
      <c r="A389" s="5" t="s">
        <v>78</v>
      </c>
      <c r="B389" s="7">
        <v>871.16666666666811</v>
      </c>
      <c r="C389" s="8">
        <v>1610170328</v>
      </c>
      <c r="D389" s="8">
        <v>154024.32829538907</v>
      </c>
      <c r="E389" s="7">
        <v>4414</v>
      </c>
    </row>
    <row r="390" spans="1:5" x14ac:dyDescent="0.25">
      <c r="A390" s="6" t="s">
        <v>180</v>
      </c>
      <c r="B390" s="7">
        <v>5.5</v>
      </c>
      <c r="C390" s="8">
        <v>663861174</v>
      </c>
      <c r="D390" s="8">
        <v>10058502.636363637</v>
      </c>
      <c r="E390" s="7">
        <v>1356</v>
      </c>
    </row>
    <row r="391" spans="1:5" x14ac:dyDescent="0.25">
      <c r="A391" s="6" t="s">
        <v>308</v>
      </c>
      <c r="B391" s="7">
        <v>294.833333333334</v>
      </c>
      <c r="C391" s="8">
        <v>54946157</v>
      </c>
      <c r="D391" s="8">
        <v>15530.287450536991</v>
      </c>
      <c r="E391" s="7">
        <v>102</v>
      </c>
    </row>
    <row r="392" spans="1:5" x14ac:dyDescent="0.25">
      <c r="A392" s="6" t="s">
        <v>145</v>
      </c>
      <c r="B392" s="7">
        <v>570.83333333333405</v>
      </c>
      <c r="C392" s="8">
        <v>891362997</v>
      </c>
      <c r="D392" s="8">
        <v>130125.98496350349</v>
      </c>
      <c r="E392" s="7">
        <v>2956</v>
      </c>
    </row>
    <row r="393" spans="1:5" x14ac:dyDescent="0.25">
      <c r="A393" s="5" t="s">
        <v>220</v>
      </c>
      <c r="B393" s="7">
        <v>659.83333333333405</v>
      </c>
      <c r="C393" s="8">
        <v>92294010</v>
      </c>
      <c r="D393" s="8">
        <v>11656.227582722897</v>
      </c>
      <c r="E393" s="7">
        <v>64</v>
      </c>
    </row>
    <row r="394" spans="1:5" x14ac:dyDescent="0.25">
      <c r="A394" s="6" t="s">
        <v>252</v>
      </c>
      <c r="B394" s="7">
        <v>659.83333333333405</v>
      </c>
      <c r="C394" s="8">
        <v>92294010</v>
      </c>
      <c r="D394" s="8">
        <v>11656.227582722897</v>
      </c>
      <c r="E394" s="7">
        <v>64</v>
      </c>
    </row>
    <row r="395" spans="1:5" x14ac:dyDescent="0.25">
      <c r="A395" s="5" t="s">
        <v>69</v>
      </c>
      <c r="B395" s="7">
        <v>244208.00000000006</v>
      </c>
      <c r="C395" s="8">
        <v>8271416488</v>
      </c>
      <c r="D395" s="8">
        <v>2822.5312329380413</v>
      </c>
      <c r="E395" s="7">
        <v>3285</v>
      </c>
    </row>
    <row r="396" spans="1:5" x14ac:dyDescent="0.25">
      <c r="A396" s="6" t="s">
        <v>70</v>
      </c>
      <c r="B396" s="7">
        <v>145339</v>
      </c>
      <c r="C396" s="8">
        <v>3911273650</v>
      </c>
      <c r="D396" s="8">
        <v>2242.6153395395136</v>
      </c>
      <c r="E396" s="7">
        <v>1296</v>
      </c>
    </row>
    <row r="397" spans="1:5" x14ac:dyDescent="0.25">
      <c r="A397" s="6" t="s">
        <v>353</v>
      </c>
      <c r="B397" s="7">
        <v>10031.833333333339</v>
      </c>
      <c r="C397" s="8">
        <v>196216741</v>
      </c>
      <c r="D397" s="8">
        <v>1629.9508315196615</v>
      </c>
      <c r="E397" s="7">
        <v>29</v>
      </c>
    </row>
    <row r="398" spans="1:5" x14ac:dyDescent="0.25">
      <c r="A398" s="6" t="s">
        <v>158</v>
      </c>
      <c r="B398" s="7">
        <v>85605.333333333401</v>
      </c>
      <c r="C398" s="8">
        <v>3443601440</v>
      </c>
      <c r="D398" s="8">
        <v>3352.2068718459882</v>
      </c>
      <c r="E398" s="7">
        <v>198</v>
      </c>
    </row>
    <row r="399" spans="1:5" x14ac:dyDescent="0.25">
      <c r="A399" s="6" t="s">
        <v>160</v>
      </c>
      <c r="B399" s="7">
        <v>20</v>
      </c>
      <c r="C399" s="8">
        <v>331971437</v>
      </c>
      <c r="D399" s="8">
        <v>1383214.3208333333</v>
      </c>
      <c r="E399" s="7">
        <v>283</v>
      </c>
    </row>
    <row r="400" spans="1:5" x14ac:dyDescent="0.25">
      <c r="A400" s="6" t="s">
        <v>193</v>
      </c>
      <c r="B400" s="7">
        <v>3152.1666666666601</v>
      </c>
      <c r="C400" s="8">
        <v>128805472</v>
      </c>
      <c r="D400" s="8">
        <v>3405.2099614022172</v>
      </c>
      <c r="E400" s="7">
        <v>184</v>
      </c>
    </row>
    <row r="401" spans="1:5" x14ac:dyDescent="0.25">
      <c r="A401" s="6" t="s">
        <v>144</v>
      </c>
      <c r="B401" s="7">
        <v>56.6666666666666</v>
      </c>
      <c r="C401" s="8">
        <v>137030228</v>
      </c>
      <c r="D401" s="8">
        <v>201515.04117647081</v>
      </c>
      <c r="E401" s="7">
        <v>841</v>
      </c>
    </row>
    <row r="402" spans="1:5" x14ac:dyDescent="0.25">
      <c r="A402" s="6" t="s">
        <v>103</v>
      </c>
      <c r="B402" s="7">
        <v>3</v>
      </c>
      <c r="C402" s="8">
        <v>122517520</v>
      </c>
      <c r="D402" s="8">
        <v>3403264.4444444445</v>
      </c>
      <c r="E402" s="7">
        <v>454</v>
      </c>
    </row>
    <row r="403" spans="1:5" x14ac:dyDescent="0.25">
      <c r="A403" s="5" t="s">
        <v>50</v>
      </c>
      <c r="B403" s="7">
        <v>4927.6666666666679</v>
      </c>
      <c r="C403" s="8">
        <v>3153677778</v>
      </c>
      <c r="D403" s="8">
        <v>53332.844787932067</v>
      </c>
      <c r="E403" s="7">
        <v>3135</v>
      </c>
    </row>
    <row r="404" spans="1:5" x14ac:dyDescent="0.25">
      <c r="A404" s="6" t="s">
        <v>256</v>
      </c>
      <c r="B404" s="7">
        <v>1644.3333333333339</v>
      </c>
      <c r="C404" s="8">
        <v>2148103227</v>
      </c>
      <c r="D404" s="8">
        <v>108863.93812081893</v>
      </c>
      <c r="E404" s="7">
        <v>2187</v>
      </c>
    </row>
    <row r="405" spans="1:5" x14ac:dyDescent="0.25">
      <c r="A405" s="6" t="s">
        <v>51</v>
      </c>
      <c r="B405" s="7">
        <v>2402</v>
      </c>
      <c r="C405" s="8">
        <v>389927083</v>
      </c>
      <c r="D405" s="8">
        <v>13527.861608381905</v>
      </c>
      <c r="E405" s="7">
        <v>466</v>
      </c>
    </row>
    <row r="406" spans="1:5" x14ac:dyDescent="0.25">
      <c r="A406" s="6" t="s">
        <v>226</v>
      </c>
      <c r="B406" s="7">
        <v>36.5</v>
      </c>
      <c r="C406" s="8">
        <v>428831735</v>
      </c>
      <c r="D406" s="8">
        <v>979067.88812785398</v>
      </c>
      <c r="E406" s="7">
        <v>264</v>
      </c>
    </row>
    <row r="407" spans="1:5" x14ac:dyDescent="0.25">
      <c r="A407" s="6" t="s">
        <v>91</v>
      </c>
      <c r="B407" s="7">
        <v>844.83333333333405</v>
      </c>
      <c r="C407" s="8">
        <v>186815733</v>
      </c>
      <c r="D407" s="8">
        <v>18427.276879068835</v>
      </c>
      <c r="E407" s="7">
        <v>218</v>
      </c>
    </row>
    <row r="408" spans="1:5" x14ac:dyDescent="0.25">
      <c r="A408" s="5" t="s">
        <v>85</v>
      </c>
      <c r="B408" s="7">
        <v>2553.3333333333399</v>
      </c>
      <c r="C408" s="8">
        <v>132837340</v>
      </c>
      <c r="D408" s="8">
        <v>4335.4223237597798</v>
      </c>
      <c r="E408" s="7">
        <v>20</v>
      </c>
    </row>
    <row r="409" spans="1:5" x14ac:dyDescent="0.25">
      <c r="A409" s="6" t="s">
        <v>290</v>
      </c>
      <c r="B409" s="7">
        <v>2553.3333333333399</v>
      </c>
      <c r="C409" s="8">
        <v>132837340</v>
      </c>
      <c r="D409" s="8">
        <v>4335.4223237597798</v>
      </c>
      <c r="E409" s="7">
        <v>20</v>
      </c>
    </row>
    <row r="410" spans="1:5" x14ac:dyDescent="0.25">
      <c r="A410" s="5" t="s">
        <v>163</v>
      </c>
      <c r="B410" s="7">
        <v>439</v>
      </c>
      <c r="C410" s="8">
        <v>476383716</v>
      </c>
      <c r="D410" s="8">
        <v>90429.710706150334</v>
      </c>
      <c r="E410" s="7">
        <v>180</v>
      </c>
    </row>
    <row r="411" spans="1:5" x14ac:dyDescent="0.25">
      <c r="A411" s="6" t="s">
        <v>346</v>
      </c>
      <c r="B411" s="7">
        <v>238.166666666666</v>
      </c>
      <c r="C411" s="8">
        <v>350852006</v>
      </c>
      <c r="D411" s="8">
        <v>122761.37368789397</v>
      </c>
      <c r="E411" s="7">
        <v>133</v>
      </c>
    </row>
    <row r="412" spans="1:5" x14ac:dyDescent="0.25">
      <c r="A412" s="6" t="s">
        <v>357</v>
      </c>
      <c r="B412" s="7">
        <v>200.833333333334</v>
      </c>
      <c r="C412" s="8">
        <v>125531710</v>
      </c>
      <c r="D412" s="8">
        <v>52087.846473028876</v>
      </c>
      <c r="E412" s="7">
        <v>47</v>
      </c>
    </row>
    <row r="413" spans="1:5" x14ac:dyDescent="0.25">
      <c r="A413" s="5" t="s">
        <v>19</v>
      </c>
      <c r="B413" s="7">
        <v>3966.6666666666679</v>
      </c>
      <c r="C413" s="8">
        <v>950730218</v>
      </c>
      <c r="D413" s="8">
        <v>19973.323907563019</v>
      </c>
      <c r="E413" s="7">
        <v>4302</v>
      </c>
    </row>
    <row r="414" spans="1:5" x14ac:dyDescent="0.25">
      <c r="A414" s="6" t="s">
        <v>116</v>
      </c>
      <c r="B414" s="7">
        <v>2081.5</v>
      </c>
      <c r="C414" s="8">
        <v>552528295</v>
      </c>
      <c r="D414" s="8">
        <v>22120.597926175033</v>
      </c>
      <c r="E414" s="7">
        <v>3484</v>
      </c>
    </row>
    <row r="415" spans="1:5" x14ac:dyDescent="0.25">
      <c r="A415" s="6" t="s">
        <v>38</v>
      </c>
      <c r="B415" s="7">
        <v>286.333333333334</v>
      </c>
      <c r="C415" s="8">
        <v>104266932</v>
      </c>
      <c r="D415" s="8">
        <v>30345.440046565705</v>
      </c>
      <c r="E415" s="7">
        <v>111</v>
      </c>
    </row>
    <row r="416" spans="1:5" x14ac:dyDescent="0.25">
      <c r="A416" s="6" t="s">
        <v>20</v>
      </c>
      <c r="B416" s="7">
        <v>1005.3333333333341</v>
      </c>
      <c r="C416" s="8">
        <v>93736857</v>
      </c>
      <c r="D416" s="8">
        <v>7769.9649370026464</v>
      </c>
      <c r="E416" s="7">
        <v>75</v>
      </c>
    </row>
    <row r="417" spans="1:5" x14ac:dyDescent="0.25">
      <c r="A417" s="6" t="s">
        <v>244</v>
      </c>
      <c r="B417" s="7">
        <v>593.5</v>
      </c>
      <c r="C417" s="8">
        <v>200198134</v>
      </c>
      <c r="D417" s="8">
        <v>28109.81943274361</v>
      </c>
      <c r="E417" s="7">
        <v>632</v>
      </c>
    </row>
    <row r="418" spans="1:5" x14ac:dyDescent="0.25">
      <c r="A418" s="5" t="s">
        <v>128</v>
      </c>
      <c r="B418" s="7">
        <v>275</v>
      </c>
      <c r="C418" s="8">
        <v>68295383</v>
      </c>
      <c r="D418" s="8">
        <v>20695.570606060606</v>
      </c>
      <c r="E418" s="7">
        <v>143</v>
      </c>
    </row>
    <row r="419" spans="1:5" x14ac:dyDescent="0.25">
      <c r="A419" s="6" t="s">
        <v>129</v>
      </c>
      <c r="B419" s="7">
        <v>275</v>
      </c>
      <c r="C419" s="8">
        <v>68295383</v>
      </c>
      <c r="D419" s="8">
        <v>20695.570606060606</v>
      </c>
      <c r="E419" s="7">
        <v>143</v>
      </c>
    </row>
    <row r="420" spans="1:5" x14ac:dyDescent="0.25">
      <c r="A420" s="5" t="s">
        <v>114</v>
      </c>
      <c r="B420" s="7">
        <v>4418</v>
      </c>
      <c r="C420" s="8">
        <v>118308699</v>
      </c>
      <c r="D420" s="8">
        <v>2231.5659234947939</v>
      </c>
      <c r="E420" s="7">
        <v>97</v>
      </c>
    </row>
    <row r="421" spans="1:5" x14ac:dyDescent="0.25">
      <c r="A421" s="6" t="s">
        <v>115</v>
      </c>
      <c r="B421" s="7">
        <v>4418</v>
      </c>
      <c r="C421" s="8">
        <v>118308699</v>
      </c>
      <c r="D421" s="8">
        <v>2231.5659234947939</v>
      </c>
      <c r="E421" s="7">
        <v>97</v>
      </c>
    </row>
    <row r="422" spans="1:5" x14ac:dyDescent="0.25">
      <c r="A422" s="5" t="s">
        <v>81</v>
      </c>
      <c r="B422" s="7">
        <v>4.6666666666666599</v>
      </c>
      <c r="C422" s="8">
        <v>25503888</v>
      </c>
      <c r="D422" s="8">
        <v>455426.57142857206</v>
      </c>
      <c r="E422" s="7">
        <v>102</v>
      </c>
    </row>
    <row r="423" spans="1:5" x14ac:dyDescent="0.25">
      <c r="A423" s="6" t="s">
        <v>82</v>
      </c>
      <c r="B423" s="7">
        <v>4.6666666666666599</v>
      </c>
      <c r="C423" s="8">
        <v>25503888</v>
      </c>
      <c r="D423" s="8">
        <v>455426.57142857206</v>
      </c>
      <c r="E423" s="7">
        <v>102</v>
      </c>
    </row>
    <row r="424" spans="1:5" x14ac:dyDescent="0.25">
      <c r="A424" s="5" t="s">
        <v>171</v>
      </c>
      <c r="B424" s="7">
        <v>865.83333333333405</v>
      </c>
      <c r="C424" s="8">
        <v>2395940133</v>
      </c>
      <c r="D424" s="8">
        <v>230600.59027911435</v>
      </c>
      <c r="E424" s="7">
        <v>5470</v>
      </c>
    </row>
    <row r="425" spans="1:5" x14ac:dyDescent="0.25">
      <c r="A425" s="6" t="s">
        <v>284</v>
      </c>
      <c r="B425" s="7">
        <v>41.5</v>
      </c>
      <c r="C425" s="8">
        <v>134083179</v>
      </c>
      <c r="D425" s="8">
        <v>269243.3313253012</v>
      </c>
      <c r="E425" s="7">
        <v>390</v>
      </c>
    </row>
    <row r="426" spans="1:5" x14ac:dyDescent="0.25">
      <c r="A426" s="6" t="s">
        <v>172</v>
      </c>
      <c r="B426" s="7">
        <v>824.33333333333405</v>
      </c>
      <c r="C426" s="8">
        <v>2261856954</v>
      </c>
      <c r="D426" s="8">
        <v>228655.17124949433</v>
      </c>
      <c r="E426" s="7">
        <v>5080</v>
      </c>
    </row>
    <row r="427" spans="1:5" x14ac:dyDescent="0.25">
      <c r="A427" s="5" t="s">
        <v>222</v>
      </c>
      <c r="B427" s="7">
        <v>382.5</v>
      </c>
      <c r="C427" s="8">
        <v>559792080</v>
      </c>
      <c r="D427" s="8">
        <v>121959.05882352941</v>
      </c>
      <c r="E427" s="7">
        <v>1890</v>
      </c>
    </row>
    <row r="428" spans="1:5" x14ac:dyDescent="0.25">
      <c r="A428" s="6" t="s">
        <v>223</v>
      </c>
      <c r="B428" s="7">
        <v>382.5</v>
      </c>
      <c r="C428" s="8">
        <v>559792080</v>
      </c>
      <c r="D428" s="8">
        <v>121959.05882352941</v>
      </c>
      <c r="E428" s="7">
        <v>1890</v>
      </c>
    </row>
    <row r="429" spans="1:5" x14ac:dyDescent="0.25">
      <c r="A429" s="5" t="s">
        <v>61</v>
      </c>
      <c r="B429" s="7">
        <v>602.83333333333394</v>
      </c>
      <c r="C429" s="8">
        <v>182224686</v>
      </c>
      <c r="D429" s="8">
        <v>25190.031241360219</v>
      </c>
      <c r="E429" s="7">
        <v>759</v>
      </c>
    </row>
    <row r="430" spans="1:5" x14ac:dyDescent="0.25">
      <c r="A430" s="6" t="s">
        <v>241</v>
      </c>
      <c r="B430" s="7">
        <v>402.833333333334</v>
      </c>
      <c r="C430" s="8">
        <v>57564344</v>
      </c>
      <c r="D430" s="8">
        <v>11908.221762515495</v>
      </c>
      <c r="E430" s="7">
        <v>152</v>
      </c>
    </row>
    <row r="431" spans="1:5" x14ac:dyDescent="0.25">
      <c r="A431" s="6" t="s">
        <v>62</v>
      </c>
      <c r="B431" s="7">
        <v>200</v>
      </c>
      <c r="C431" s="8">
        <v>124660342</v>
      </c>
      <c r="D431" s="8">
        <v>51941.809166666666</v>
      </c>
      <c r="E431" s="7">
        <v>607</v>
      </c>
    </row>
    <row r="432" spans="1:5" x14ac:dyDescent="0.25">
      <c r="A432" s="5" t="s">
        <v>202</v>
      </c>
      <c r="B432" s="7">
        <v>56.166666666666799</v>
      </c>
      <c r="C432" s="8">
        <v>178042320</v>
      </c>
      <c r="D432" s="8">
        <v>264157.74480712105</v>
      </c>
      <c r="E432" s="7">
        <v>586</v>
      </c>
    </row>
    <row r="433" spans="1:5" x14ac:dyDescent="0.25">
      <c r="A433" s="6" t="s">
        <v>203</v>
      </c>
      <c r="B433" s="7">
        <v>33.8333333333334</v>
      </c>
      <c r="C433" s="8">
        <v>23427955</v>
      </c>
      <c r="D433" s="8">
        <v>57704.322660098405</v>
      </c>
      <c r="E433" s="7">
        <v>120</v>
      </c>
    </row>
    <row r="434" spans="1:5" x14ac:dyDescent="0.25">
      <c r="A434" s="6" t="s">
        <v>351</v>
      </c>
      <c r="B434" s="7">
        <v>22.3333333333334</v>
      </c>
      <c r="C434" s="8">
        <v>154614365</v>
      </c>
      <c r="D434" s="8">
        <v>576919.27238805802</v>
      </c>
      <c r="E434" s="7">
        <v>466</v>
      </c>
    </row>
    <row r="435" spans="1:5" x14ac:dyDescent="0.25">
      <c r="A435" s="5" t="s">
        <v>48</v>
      </c>
      <c r="B435" s="7">
        <v>19332.333333333299</v>
      </c>
      <c r="C435" s="8">
        <v>1252800624</v>
      </c>
      <c r="D435" s="8">
        <v>5400.2820145869709</v>
      </c>
      <c r="E435" s="7">
        <v>540</v>
      </c>
    </row>
    <row r="436" spans="1:5" x14ac:dyDescent="0.25">
      <c r="A436" s="6" t="s">
        <v>49</v>
      </c>
      <c r="B436" s="7">
        <v>19332.333333333299</v>
      </c>
      <c r="C436" s="8">
        <v>1252800624</v>
      </c>
      <c r="D436" s="8">
        <v>5400.2820145869709</v>
      </c>
      <c r="E436" s="7">
        <v>540</v>
      </c>
    </row>
    <row r="437" spans="1:5" x14ac:dyDescent="0.25">
      <c r="A437" s="5" t="s">
        <v>132</v>
      </c>
      <c r="B437" s="7">
        <v>8144.5833333333303</v>
      </c>
      <c r="C437" s="8">
        <v>458988506</v>
      </c>
      <c r="D437" s="8">
        <v>4696.2552412134874</v>
      </c>
      <c r="E437" s="7">
        <v>184</v>
      </c>
    </row>
    <row r="438" spans="1:5" x14ac:dyDescent="0.25">
      <c r="A438" s="6" t="s">
        <v>133</v>
      </c>
      <c r="B438" s="7">
        <v>8144.5833333333303</v>
      </c>
      <c r="C438" s="8">
        <v>458988506</v>
      </c>
      <c r="D438" s="8">
        <v>4696.2552412134874</v>
      </c>
      <c r="E438" s="7">
        <v>184</v>
      </c>
    </row>
    <row r="439" spans="1:5" x14ac:dyDescent="0.25">
      <c r="A439" s="5" t="s">
        <v>126</v>
      </c>
      <c r="B439" s="7">
        <v>5963.1666666666697</v>
      </c>
      <c r="C439" s="8">
        <v>388132594</v>
      </c>
      <c r="D439" s="8">
        <v>5424.0279773051207</v>
      </c>
      <c r="E439" s="7">
        <v>234</v>
      </c>
    </row>
    <row r="440" spans="1:5" x14ac:dyDescent="0.25">
      <c r="A440" s="6" t="s">
        <v>127</v>
      </c>
      <c r="B440" s="7">
        <v>5963.1666666666697</v>
      </c>
      <c r="C440" s="8">
        <v>388132594</v>
      </c>
      <c r="D440" s="8">
        <v>5424.0279773051207</v>
      </c>
      <c r="E440" s="7">
        <v>234</v>
      </c>
    </row>
    <row r="441" spans="1:5" x14ac:dyDescent="0.25">
      <c r="A441" s="5" t="s">
        <v>338</v>
      </c>
      <c r="B441" s="7">
        <v>522.58333333333303</v>
      </c>
      <c r="C441" s="8">
        <v>30930558</v>
      </c>
      <c r="D441" s="8">
        <v>4932.3166959017726</v>
      </c>
      <c r="E441" s="7">
        <v>32</v>
      </c>
    </row>
    <row r="442" spans="1:5" x14ac:dyDescent="0.25">
      <c r="A442" s="6" t="s">
        <v>339</v>
      </c>
      <c r="B442" s="7">
        <v>522.58333333333303</v>
      </c>
      <c r="C442" s="8">
        <v>30930558</v>
      </c>
      <c r="D442" s="8">
        <v>4932.3166959017726</v>
      </c>
      <c r="E442" s="7">
        <v>32</v>
      </c>
    </row>
    <row r="443" spans="1:5" x14ac:dyDescent="0.25">
      <c r="A443" s="5" t="s">
        <v>191</v>
      </c>
      <c r="B443" s="7">
        <v>7.1666666666666696</v>
      </c>
      <c r="C443" s="8">
        <v>974631</v>
      </c>
      <c r="D443" s="8">
        <v>11332.918604651159</v>
      </c>
      <c r="E443" s="7">
        <v>1</v>
      </c>
    </row>
    <row r="444" spans="1:5" x14ac:dyDescent="0.25">
      <c r="A444" s="6" t="s">
        <v>192</v>
      </c>
      <c r="B444" s="7">
        <v>7.1666666666666696</v>
      </c>
      <c r="C444" s="8">
        <v>974631</v>
      </c>
      <c r="D444" s="8">
        <v>11332.918604651159</v>
      </c>
      <c r="E444" s="7">
        <v>1</v>
      </c>
    </row>
    <row r="445" spans="1:5" x14ac:dyDescent="0.25">
      <c r="A445" s="5" t="s">
        <v>523</v>
      </c>
      <c r="B445" s="7">
        <v>13.333333333333339</v>
      </c>
      <c r="C445" s="8">
        <v>343155160</v>
      </c>
      <c r="D445" s="8">
        <v>2144719.7499999991</v>
      </c>
      <c r="E445" s="7">
        <v>547</v>
      </c>
    </row>
    <row r="446" spans="1:5" x14ac:dyDescent="0.25">
      <c r="A446" s="6" t="s">
        <v>524</v>
      </c>
      <c r="B446" s="7">
        <v>13.333333333333339</v>
      </c>
      <c r="C446" s="8">
        <v>343155160</v>
      </c>
      <c r="D446" s="8">
        <v>2144719.7499999991</v>
      </c>
      <c r="E446" s="7">
        <v>547</v>
      </c>
    </row>
    <row r="447" spans="1:5" x14ac:dyDescent="0.25">
      <c r="A447" s="5" t="s">
        <v>530</v>
      </c>
      <c r="B447" s="7">
        <v>292.833333333334</v>
      </c>
      <c r="C447" s="8">
        <v>949934594</v>
      </c>
      <c r="D447" s="8">
        <v>270328.56972111494</v>
      </c>
      <c r="E447" s="7">
        <v>667</v>
      </c>
    </row>
    <row r="448" spans="1:5" x14ac:dyDescent="0.25">
      <c r="A448" s="6" t="s">
        <v>535</v>
      </c>
      <c r="B448" s="7">
        <v>292.833333333334</v>
      </c>
      <c r="C448" s="8">
        <v>949934594</v>
      </c>
      <c r="D448" s="8">
        <v>270328.56972111494</v>
      </c>
      <c r="E448" s="7">
        <v>667</v>
      </c>
    </row>
    <row r="449" spans="1:5" x14ac:dyDescent="0.25">
      <c r="A449" s="2" t="s">
        <v>378</v>
      </c>
      <c r="B449" s="7">
        <v>2026169.8333333319</v>
      </c>
      <c r="C449" s="8">
        <v>120319170985</v>
      </c>
      <c r="D449" s="8">
        <v>4948.547459907727</v>
      </c>
      <c r="E449" s="7">
        <v>162721</v>
      </c>
    </row>
  </sheetData>
  <mergeCells count="2">
    <mergeCell ref="A2:E3"/>
    <mergeCell ref="A8:D9"/>
  </mergeCells>
  <pageMargins left="0.7" right="0.7" top="0.75" bottom="0.75" header="0.3" footer="0.3"/>
  <pageSetup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9"/>
  <sheetViews>
    <sheetView topLeftCell="A358" zoomScaleNormal="100" workbookViewId="0">
      <selection activeCell="A372" sqref="A372"/>
    </sheetView>
  </sheetViews>
  <sheetFormatPr defaultRowHeight="15" x14ac:dyDescent="0.25"/>
  <cols>
    <col min="1" max="1" width="117.85546875" bestFit="1" customWidth="1"/>
    <col min="2" max="2" width="16.42578125" customWidth="1"/>
    <col min="3" max="3" width="16.5703125" customWidth="1"/>
    <col min="4" max="4" width="8.85546875" bestFit="1" customWidth="1"/>
    <col min="5" max="5" width="18.85546875" bestFit="1" customWidth="1"/>
    <col min="6" max="6" width="12.5703125" bestFit="1" customWidth="1"/>
    <col min="7" max="7" width="16.140625" customWidth="1"/>
  </cols>
  <sheetData>
    <row r="1" spans="1:7" x14ac:dyDescent="0.25">
      <c r="A1" s="106" t="s">
        <v>544</v>
      </c>
      <c r="B1" s="106"/>
      <c r="C1" s="106"/>
      <c r="D1" s="106"/>
    </row>
    <row r="2" spans="1:7" x14ac:dyDescent="0.25">
      <c r="A2" s="106"/>
      <c r="B2" s="106"/>
      <c r="C2" s="106"/>
      <c r="D2" s="106"/>
    </row>
    <row r="3" spans="1:7" ht="14.45" x14ac:dyDescent="0.3">
      <c r="B3" s="1" t="s">
        <v>382</v>
      </c>
    </row>
    <row r="4" spans="1:7" ht="14.45" x14ac:dyDescent="0.3">
      <c r="A4" s="1" t="s">
        <v>377</v>
      </c>
      <c r="B4" s="14" t="s">
        <v>379</v>
      </c>
      <c r="C4" s="14" t="s">
        <v>380</v>
      </c>
      <c r="D4" s="14" t="s">
        <v>390</v>
      </c>
      <c r="E4" s="14" t="s">
        <v>381</v>
      </c>
      <c r="F4" s="2"/>
      <c r="G4" s="4"/>
    </row>
    <row r="5" spans="1:7" ht="14.45" x14ac:dyDescent="0.3">
      <c r="A5" s="2" t="s">
        <v>9</v>
      </c>
      <c r="B5" s="7">
        <v>1429018.3333333319</v>
      </c>
      <c r="C5" s="8">
        <v>87415179252</v>
      </c>
      <c r="D5" s="8">
        <v>5097.624082966051</v>
      </c>
      <c r="E5" s="7">
        <v>121328</v>
      </c>
      <c r="F5" s="2"/>
      <c r="G5" s="4"/>
    </row>
    <row r="6" spans="1:7" ht="14.45" x14ac:dyDescent="0.3">
      <c r="A6" s="3" t="s">
        <v>122</v>
      </c>
      <c r="B6" s="7">
        <v>9908.6666666666606</v>
      </c>
      <c r="C6" s="8">
        <v>902035064</v>
      </c>
      <c r="D6" s="8">
        <v>7586.2465854807278</v>
      </c>
      <c r="E6" s="7">
        <v>549</v>
      </c>
    </row>
    <row r="7" spans="1:7" ht="14.45" x14ac:dyDescent="0.3">
      <c r="A7" s="5" t="s">
        <v>198</v>
      </c>
      <c r="B7" s="7">
        <v>893.5</v>
      </c>
      <c r="C7" s="8">
        <v>109675135</v>
      </c>
      <c r="D7" s="8">
        <v>10228.981066965118</v>
      </c>
      <c r="E7" s="7">
        <v>65</v>
      </c>
    </row>
    <row r="8" spans="1:7" ht="14.45" x14ac:dyDescent="0.3">
      <c r="A8" s="6" t="s">
        <v>199</v>
      </c>
      <c r="B8" s="7">
        <v>893.5</v>
      </c>
      <c r="C8" s="8">
        <v>109675135</v>
      </c>
      <c r="D8" s="8">
        <v>10228.981066965118</v>
      </c>
      <c r="E8" s="7">
        <v>65</v>
      </c>
    </row>
    <row r="9" spans="1:7" ht="14.45" x14ac:dyDescent="0.3">
      <c r="A9" s="5" t="s">
        <v>123</v>
      </c>
      <c r="B9" s="7">
        <v>5218.3333333333303</v>
      </c>
      <c r="C9" s="8">
        <v>446654643</v>
      </c>
      <c r="D9" s="8">
        <v>7132.7793516448464</v>
      </c>
      <c r="E9" s="7">
        <v>123</v>
      </c>
    </row>
    <row r="10" spans="1:7" ht="14.45" x14ac:dyDescent="0.3">
      <c r="A10" s="6" t="s">
        <v>246</v>
      </c>
      <c r="B10" s="7">
        <v>1121.0833333333301</v>
      </c>
      <c r="C10" s="8">
        <v>93259537</v>
      </c>
      <c r="D10" s="8">
        <v>6932.2483460938283</v>
      </c>
      <c r="E10" s="7">
        <v>8</v>
      </c>
    </row>
    <row r="11" spans="1:7" ht="14.45" x14ac:dyDescent="0.3">
      <c r="A11" s="6" t="s">
        <v>285</v>
      </c>
      <c r="B11" s="7">
        <v>1937</v>
      </c>
      <c r="C11" s="8">
        <v>192407076</v>
      </c>
      <c r="D11" s="8">
        <v>8277.7093443469294</v>
      </c>
      <c r="E11" s="7">
        <v>18</v>
      </c>
    </row>
    <row r="12" spans="1:7" ht="14.45" x14ac:dyDescent="0.3">
      <c r="A12" s="6" t="s">
        <v>124</v>
      </c>
      <c r="B12" s="7">
        <v>2160.25</v>
      </c>
      <c r="C12" s="8">
        <v>160988030</v>
      </c>
      <c r="D12" s="8">
        <v>6210.2391698491692</v>
      </c>
      <c r="E12" s="7">
        <v>97</v>
      </c>
    </row>
    <row r="13" spans="1:7" ht="14.45" x14ac:dyDescent="0.3">
      <c r="A13" s="5" t="s">
        <v>288</v>
      </c>
      <c r="B13" s="7">
        <v>3796.8333333333298</v>
      </c>
      <c r="C13" s="8">
        <v>345705286</v>
      </c>
      <c r="D13" s="8">
        <v>7587.5792546420334</v>
      </c>
      <c r="E13" s="7">
        <v>361</v>
      </c>
    </row>
    <row r="14" spans="1:7" ht="14.45" x14ac:dyDescent="0.3">
      <c r="A14" s="6" t="s">
        <v>289</v>
      </c>
      <c r="B14" s="7">
        <v>3796.8333333333298</v>
      </c>
      <c r="C14" s="8">
        <v>345705286</v>
      </c>
      <c r="D14" s="8">
        <v>7587.5792546420334</v>
      </c>
      <c r="E14" s="7">
        <v>361</v>
      </c>
    </row>
    <row r="15" spans="1:7" ht="14.45" x14ac:dyDescent="0.3">
      <c r="A15" s="3" t="s">
        <v>165</v>
      </c>
      <c r="B15" s="7">
        <v>3641.083333333333</v>
      </c>
      <c r="C15" s="8">
        <v>408997874</v>
      </c>
      <c r="D15" s="8">
        <v>9360.7185132629947</v>
      </c>
      <c r="E15" s="7">
        <v>282</v>
      </c>
    </row>
    <row r="16" spans="1:7" ht="14.45" x14ac:dyDescent="0.3">
      <c r="A16" s="5" t="s">
        <v>166</v>
      </c>
      <c r="B16" s="7">
        <v>3641.083333333333</v>
      </c>
      <c r="C16" s="8">
        <v>408997874</v>
      </c>
      <c r="D16" s="8">
        <v>9360.7185132629947</v>
      </c>
      <c r="E16" s="7">
        <v>282</v>
      </c>
    </row>
    <row r="17" spans="1:5" ht="14.45" x14ac:dyDescent="0.3">
      <c r="A17" s="6" t="s">
        <v>167</v>
      </c>
      <c r="B17" s="7">
        <v>2711</v>
      </c>
      <c r="C17" s="8">
        <v>338260240</v>
      </c>
      <c r="D17" s="8">
        <v>10397.769580720522</v>
      </c>
      <c r="E17" s="7">
        <v>136</v>
      </c>
    </row>
    <row r="18" spans="1:5" ht="14.45" x14ac:dyDescent="0.3">
      <c r="A18" s="6" t="s">
        <v>291</v>
      </c>
      <c r="B18" s="7">
        <v>452.83333333333297</v>
      </c>
      <c r="C18" s="8">
        <v>46025974</v>
      </c>
      <c r="D18" s="8">
        <v>8469.9988958410086</v>
      </c>
      <c r="E18" s="7">
        <v>29</v>
      </c>
    </row>
    <row r="19" spans="1:5" ht="14.45" x14ac:dyDescent="0.3">
      <c r="A19" s="6" t="s">
        <v>309</v>
      </c>
      <c r="B19" s="7">
        <v>477.25</v>
      </c>
      <c r="C19" s="8">
        <v>24711660</v>
      </c>
      <c r="D19" s="8">
        <v>4314.939759036145</v>
      </c>
      <c r="E19" s="7">
        <v>117</v>
      </c>
    </row>
    <row r="20" spans="1:5" ht="14.45" x14ac:dyDescent="0.3">
      <c r="A20" s="3" t="s">
        <v>170</v>
      </c>
      <c r="B20" s="7">
        <v>131058.16666666656</v>
      </c>
      <c r="C20" s="8">
        <v>8302196884</v>
      </c>
      <c r="D20" s="8">
        <v>5278.9517656918279</v>
      </c>
      <c r="E20" s="7">
        <v>14384</v>
      </c>
    </row>
    <row r="21" spans="1:5" ht="14.45" x14ac:dyDescent="0.3">
      <c r="A21" s="5" t="s">
        <v>75</v>
      </c>
      <c r="B21" s="7">
        <v>28074.75</v>
      </c>
      <c r="C21" s="8">
        <v>1876920915</v>
      </c>
      <c r="D21" s="8">
        <v>5571.2010347376199</v>
      </c>
      <c r="E21" s="7">
        <v>4105</v>
      </c>
    </row>
    <row r="22" spans="1:5" x14ac:dyDescent="0.25">
      <c r="A22" s="6" t="s">
        <v>76</v>
      </c>
      <c r="B22" s="7">
        <v>17293.833333333299</v>
      </c>
      <c r="C22" s="8">
        <v>1009245724</v>
      </c>
      <c r="D22" s="8">
        <v>4863.2254464500929</v>
      </c>
      <c r="E22" s="7">
        <v>3359</v>
      </c>
    </row>
    <row r="23" spans="1:5" x14ac:dyDescent="0.25">
      <c r="A23" s="6" t="s">
        <v>182</v>
      </c>
      <c r="B23" s="7">
        <v>10780.916666666701</v>
      </c>
      <c r="C23" s="8">
        <v>867675191</v>
      </c>
      <c r="D23" s="8">
        <v>6706.8755053296118</v>
      </c>
      <c r="E23" s="7">
        <v>746</v>
      </c>
    </row>
    <row r="24" spans="1:5" x14ac:dyDescent="0.25">
      <c r="A24" s="5" t="s">
        <v>73</v>
      </c>
      <c r="B24" s="7">
        <v>12993.166666666661</v>
      </c>
      <c r="C24" s="8">
        <v>1053139675</v>
      </c>
      <c r="D24" s="8">
        <v>6754.4457663643743</v>
      </c>
      <c r="E24" s="7">
        <v>696</v>
      </c>
    </row>
    <row r="25" spans="1:5" x14ac:dyDescent="0.25">
      <c r="A25" s="6" t="s">
        <v>74</v>
      </c>
      <c r="B25" s="7">
        <v>6862.0833333333303</v>
      </c>
      <c r="C25" s="8">
        <v>525349765</v>
      </c>
      <c r="D25" s="8">
        <v>6379.8623474406486</v>
      </c>
      <c r="E25" s="7">
        <v>323</v>
      </c>
    </row>
    <row r="26" spans="1:5" x14ac:dyDescent="0.25">
      <c r="A26" s="6" t="s">
        <v>208</v>
      </c>
      <c r="B26" s="7">
        <v>783</v>
      </c>
      <c r="C26" s="8">
        <v>70686006</v>
      </c>
      <c r="D26" s="8">
        <v>7522.9891443167298</v>
      </c>
      <c r="E26" s="7">
        <v>166</v>
      </c>
    </row>
    <row r="27" spans="1:5" x14ac:dyDescent="0.25">
      <c r="A27" s="6" t="s">
        <v>248</v>
      </c>
      <c r="B27" s="7">
        <v>4650.5833333333303</v>
      </c>
      <c r="C27" s="8">
        <v>403153436</v>
      </c>
      <c r="D27" s="8">
        <v>7224.0657265217669</v>
      </c>
      <c r="E27" s="7">
        <v>133</v>
      </c>
    </row>
    <row r="28" spans="1:5" x14ac:dyDescent="0.25">
      <c r="A28" s="6" t="s">
        <v>326</v>
      </c>
      <c r="B28" s="7">
        <v>697.5</v>
      </c>
      <c r="C28" s="8">
        <v>53950468</v>
      </c>
      <c r="D28" s="8">
        <v>6445.6951015531658</v>
      </c>
      <c r="E28" s="7">
        <v>74</v>
      </c>
    </row>
    <row r="29" spans="1:5" x14ac:dyDescent="0.25">
      <c r="A29" s="5" t="s">
        <v>215</v>
      </c>
      <c r="B29" s="7">
        <v>89990.249999999898</v>
      </c>
      <c r="C29" s="8">
        <v>5372136294</v>
      </c>
      <c r="D29" s="8">
        <v>4974.7392023024777</v>
      </c>
      <c r="E29" s="7">
        <v>9583</v>
      </c>
    </row>
    <row r="30" spans="1:5" x14ac:dyDescent="0.25">
      <c r="A30" s="6" t="s">
        <v>216</v>
      </c>
      <c r="B30" s="7">
        <v>22870.083333333299</v>
      </c>
      <c r="C30" s="8">
        <v>1249427255</v>
      </c>
      <c r="D30" s="8">
        <v>4552.6260835662379</v>
      </c>
      <c r="E30" s="7">
        <v>2404</v>
      </c>
    </row>
    <row r="31" spans="1:5" x14ac:dyDescent="0.25">
      <c r="A31" s="6" t="s">
        <v>350</v>
      </c>
      <c r="B31" s="7">
        <v>37004.083333333299</v>
      </c>
      <c r="C31" s="8">
        <v>2496609185</v>
      </c>
      <c r="D31" s="8">
        <v>5622.373172780487</v>
      </c>
      <c r="E31" s="7">
        <v>2967</v>
      </c>
    </row>
    <row r="32" spans="1:5" x14ac:dyDescent="0.25">
      <c r="A32" s="6" t="s">
        <v>287</v>
      </c>
      <c r="B32" s="7">
        <v>15983.25</v>
      </c>
      <c r="C32" s="8">
        <v>780585669</v>
      </c>
      <c r="D32" s="8">
        <v>4069.8109427056447</v>
      </c>
      <c r="E32" s="7">
        <v>2685</v>
      </c>
    </row>
    <row r="33" spans="1:5" x14ac:dyDescent="0.25">
      <c r="A33" s="6" t="s">
        <v>373</v>
      </c>
      <c r="B33" s="7">
        <v>14132.833333333299</v>
      </c>
      <c r="C33" s="8">
        <v>845514185</v>
      </c>
      <c r="D33" s="8">
        <v>4985.5194464426922</v>
      </c>
      <c r="E33" s="7">
        <v>1527</v>
      </c>
    </row>
    <row r="34" spans="1:5" x14ac:dyDescent="0.25">
      <c r="A34" s="3" t="s">
        <v>10</v>
      </c>
      <c r="B34" s="7">
        <v>151634.24999999997</v>
      </c>
      <c r="C34" s="8">
        <v>10413124979</v>
      </c>
      <c r="D34" s="8">
        <v>5722.720394084231</v>
      </c>
      <c r="E34" s="7">
        <v>5125</v>
      </c>
    </row>
    <row r="35" spans="1:5" x14ac:dyDescent="0.25">
      <c r="A35" s="5" t="s">
        <v>108</v>
      </c>
      <c r="B35" s="7">
        <v>29.6666666666667</v>
      </c>
      <c r="C35" s="8">
        <v>1210051</v>
      </c>
      <c r="D35" s="8">
        <v>3399.0196629213447</v>
      </c>
      <c r="E35" s="7">
        <v>6</v>
      </c>
    </row>
    <row r="36" spans="1:5" x14ac:dyDescent="0.25">
      <c r="A36" s="6" t="s">
        <v>109</v>
      </c>
      <c r="B36" s="7">
        <v>29.6666666666667</v>
      </c>
      <c r="C36" s="8">
        <v>1210051</v>
      </c>
      <c r="D36" s="8">
        <v>3399.0196629213447</v>
      </c>
      <c r="E36" s="7">
        <v>6</v>
      </c>
    </row>
    <row r="37" spans="1:5" x14ac:dyDescent="0.25">
      <c r="A37" s="5" t="s">
        <v>12</v>
      </c>
      <c r="B37" s="7">
        <v>21477.749999999993</v>
      </c>
      <c r="C37" s="8">
        <v>1152344679</v>
      </c>
      <c r="D37" s="8">
        <v>4471.0792913596642</v>
      </c>
      <c r="E37" s="7">
        <v>517</v>
      </c>
    </row>
    <row r="38" spans="1:5" x14ac:dyDescent="0.25">
      <c r="A38" s="6" t="s">
        <v>149</v>
      </c>
      <c r="B38" s="7">
        <v>1376.3333333333301</v>
      </c>
      <c r="C38" s="8">
        <v>86048462</v>
      </c>
      <c r="D38" s="8">
        <v>5210.0061758295114</v>
      </c>
      <c r="E38" s="7">
        <v>35</v>
      </c>
    </row>
    <row r="39" spans="1:5" x14ac:dyDescent="0.25">
      <c r="A39" s="6" t="s">
        <v>184</v>
      </c>
      <c r="B39" s="7">
        <v>648.91666666666697</v>
      </c>
      <c r="C39" s="8">
        <v>48328894</v>
      </c>
      <c r="D39" s="8">
        <v>6206.3559779119014</v>
      </c>
      <c r="E39" s="7">
        <v>19</v>
      </c>
    </row>
    <row r="40" spans="1:5" x14ac:dyDescent="0.25">
      <c r="A40" s="6" t="s">
        <v>187</v>
      </c>
      <c r="B40" s="7">
        <v>1042.8333333333301</v>
      </c>
      <c r="C40" s="8">
        <v>46388142</v>
      </c>
      <c r="D40" s="8">
        <v>3706.8996324117106</v>
      </c>
      <c r="E40" s="7">
        <v>55</v>
      </c>
    </row>
    <row r="41" spans="1:5" x14ac:dyDescent="0.25">
      <c r="A41" s="6" t="s">
        <v>209</v>
      </c>
      <c r="B41" s="7">
        <v>1996.75</v>
      </c>
      <c r="C41" s="8">
        <v>110661082</v>
      </c>
      <c r="D41" s="8">
        <v>4618.3832895121241</v>
      </c>
      <c r="E41" s="7">
        <v>31</v>
      </c>
    </row>
    <row r="42" spans="1:5" x14ac:dyDescent="0.25">
      <c r="A42" s="6" t="s">
        <v>240</v>
      </c>
      <c r="B42" s="7">
        <v>3928.5</v>
      </c>
      <c r="C42" s="8">
        <v>232023701</v>
      </c>
      <c r="D42" s="8">
        <v>4921.8043570489162</v>
      </c>
      <c r="E42" s="7">
        <v>44</v>
      </c>
    </row>
    <row r="43" spans="1:5" x14ac:dyDescent="0.25">
      <c r="A43" s="6" t="s">
        <v>179</v>
      </c>
      <c r="B43" s="7">
        <v>4787.6666666666697</v>
      </c>
      <c r="C43" s="8">
        <v>268893661</v>
      </c>
      <c r="D43" s="8">
        <v>4680.3185441760043</v>
      </c>
      <c r="E43" s="7">
        <v>43</v>
      </c>
    </row>
    <row r="44" spans="1:5" x14ac:dyDescent="0.25">
      <c r="A44" s="6" t="s">
        <v>294</v>
      </c>
      <c r="B44" s="7">
        <v>4.6666666666666696</v>
      </c>
      <c r="C44" s="8">
        <v>241450</v>
      </c>
      <c r="D44" s="8">
        <v>4311.6071428571404</v>
      </c>
      <c r="E44" s="7">
        <v>3</v>
      </c>
    </row>
    <row r="45" spans="1:5" x14ac:dyDescent="0.25">
      <c r="A45" s="6" t="s">
        <v>205</v>
      </c>
      <c r="B45" s="7">
        <v>4491.0833333333303</v>
      </c>
      <c r="C45" s="8">
        <v>177466615</v>
      </c>
      <c r="D45" s="8">
        <v>3292.9437032638766</v>
      </c>
      <c r="E45" s="7">
        <v>183</v>
      </c>
    </row>
    <row r="46" spans="1:5" x14ac:dyDescent="0.25">
      <c r="A46" s="6" t="s">
        <v>13</v>
      </c>
      <c r="B46" s="7">
        <v>3201</v>
      </c>
      <c r="C46" s="8">
        <v>182292672</v>
      </c>
      <c r="D46" s="8">
        <v>4745.7219618869103</v>
      </c>
      <c r="E46" s="7">
        <v>104</v>
      </c>
    </row>
    <row r="47" spans="1:5" x14ac:dyDescent="0.25">
      <c r="A47" s="5" t="s">
        <v>153</v>
      </c>
      <c r="B47" s="7">
        <v>1717.7500000000032</v>
      </c>
      <c r="C47" s="8">
        <v>87533640</v>
      </c>
      <c r="D47" s="8">
        <v>4246.525978751265</v>
      </c>
      <c r="E47" s="7">
        <v>98</v>
      </c>
    </row>
    <row r="48" spans="1:5" x14ac:dyDescent="0.25">
      <c r="A48" s="6" t="s">
        <v>301</v>
      </c>
      <c r="B48" s="7">
        <v>1710.6666666666699</v>
      </c>
      <c r="C48" s="8">
        <v>87192512</v>
      </c>
      <c r="D48" s="8">
        <v>4247.4918160561101</v>
      </c>
      <c r="E48" s="7">
        <v>96</v>
      </c>
    </row>
    <row r="49" spans="1:5" x14ac:dyDescent="0.25">
      <c r="A49" s="6" t="s">
        <v>154</v>
      </c>
      <c r="B49" s="7">
        <v>7.0833333333333304</v>
      </c>
      <c r="C49" s="8">
        <v>341128</v>
      </c>
      <c r="D49" s="8">
        <v>4013.2705882352961</v>
      </c>
      <c r="E49" s="7">
        <v>2</v>
      </c>
    </row>
    <row r="50" spans="1:5" x14ac:dyDescent="0.25">
      <c r="A50" s="5" t="s">
        <v>112</v>
      </c>
      <c r="B50" s="7">
        <v>368.83333333333371</v>
      </c>
      <c r="C50" s="8">
        <v>17553909</v>
      </c>
      <c r="D50" s="8">
        <v>3966.088793492992</v>
      </c>
      <c r="E50" s="7">
        <v>33</v>
      </c>
    </row>
    <row r="51" spans="1:5" x14ac:dyDescent="0.25">
      <c r="A51" s="6" t="s">
        <v>113</v>
      </c>
      <c r="B51" s="7">
        <v>54.6666666666667</v>
      </c>
      <c r="C51" s="8">
        <v>1993302</v>
      </c>
      <c r="D51" s="8">
        <v>3038.5701219512175</v>
      </c>
      <c r="E51" s="7">
        <v>12</v>
      </c>
    </row>
    <row r="52" spans="1:5" x14ac:dyDescent="0.25">
      <c r="A52" s="6" t="s">
        <v>235</v>
      </c>
      <c r="B52" s="7">
        <v>314.16666666666703</v>
      </c>
      <c r="C52" s="8">
        <v>15560607</v>
      </c>
      <c r="D52" s="8">
        <v>4127.4819628647165</v>
      </c>
      <c r="E52" s="7">
        <v>21</v>
      </c>
    </row>
    <row r="53" spans="1:5" x14ac:dyDescent="0.25">
      <c r="A53" s="5" t="s">
        <v>55</v>
      </c>
      <c r="B53" s="7">
        <v>872.75</v>
      </c>
      <c r="C53" s="8">
        <v>39079655</v>
      </c>
      <c r="D53" s="8">
        <v>3731.4671058913395</v>
      </c>
      <c r="E53" s="7">
        <v>73</v>
      </c>
    </row>
    <row r="54" spans="1:5" x14ac:dyDescent="0.25">
      <c r="A54" s="6" t="s">
        <v>119</v>
      </c>
      <c r="B54" s="7">
        <v>231.166666666667</v>
      </c>
      <c r="C54" s="8">
        <v>8433338</v>
      </c>
      <c r="D54" s="8">
        <v>3040.1362653208321</v>
      </c>
      <c r="E54" s="7">
        <v>27</v>
      </c>
    </row>
    <row r="55" spans="1:5" x14ac:dyDescent="0.25">
      <c r="A55" s="6" t="s">
        <v>56</v>
      </c>
      <c r="B55" s="7">
        <v>641.58333333333303</v>
      </c>
      <c r="C55" s="8">
        <v>30646317</v>
      </c>
      <c r="D55" s="8">
        <v>3980.5581244317459</v>
      </c>
      <c r="E55" s="7">
        <v>46</v>
      </c>
    </row>
    <row r="56" spans="1:5" x14ac:dyDescent="0.25">
      <c r="A56" s="5" t="s">
        <v>134</v>
      </c>
      <c r="B56" s="7">
        <v>1329.750000000003</v>
      </c>
      <c r="C56" s="8">
        <v>38768818</v>
      </c>
      <c r="D56" s="8">
        <v>2429.580622924103</v>
      </c>
      <c r="E56" s="7">
        <v>97</v>
      </c>
    </row>
    <row r="57" spans="1:5" x14ac:dyDescent="0.25">
      <c r="A57" s="6" t="s">
        <v>186</v>
      </c>
      <c r="B57" s="7">
        <v>49.5</v>
      </c>
      <c r="C57" s="8">
        <v>2213687</v>
      </c>
      <c r="D57" s="8">
        <v>3726.7457912457917</v>
      </c>
      <c r="E57" s="7">
        <v>5</v>
      </c>
    </row>
    <row r="58" spans="1:5" x14ac:dyDescent="0.25">
      <c r="A58" s="6" t="s">
        <v>135</v>
      </c>
      <c r="B58" s="7">
        <v>1090.1666666666699</v>
      </c>
      <c r="C58" s="8">
        <v>28609708</v>
      </c>
      <c r="D58" s="8">
        <v>2186.9521479895975</v>
      </c>
      <c r="E58" s="7">
        <v>67</v>
      </c>
    </row>
    <row r="59" spans="1:5" x14ac:dyDescent="0.25">
      <c r="A59" s="6" t="s">
        <v>330</v>
      </c>
      <c r="B59" s="7">
        <v>190.083333333333</v>
      </c>
      <c r="C59" s="8">
        <v>7945423</v>
      </c>
      <c r="D59" s="8">
        <v>3483.3068829460826</v>
      </c>
      <c r="E59" s="7">
        <v>25</v>
      </c>
    </row>
    <row r="60" spans="1:5" x14ac:dyDescent="0.25">
      <c r="A60" s="5" t="s">
        <v>237</v>
      </c>
      <c r="B60" s="7">
        <v>759.75000000000023</v>
      </c>
      <c r="C60" s="8">
        <v>65362028</v>
      </c>
      <c r="D60" s="8">
        <v>7169.2473401338139</v>
      </c>
      <c r="E60" s="7">
        <v>29</v>
      </c>
    </row>
    <row r="61" spans="1:5" x14ac:dyDescent="0.25">
      <c r="A61" s="6" t="s">
        <v>238</v>
      </c>
      <c r="B61" s="7">
        <v>737.66666666666697</v>
      </c>
      <c r="C61" s="8">
        <v>63927161</v>
      </c>
      <c r="D61" s="8">
        <v>7221.7759828287371</v>
      </c>
      <c r="E61" s="7">
        <v>25</v>
      </c>
    </row>
    <row r="62" spans="1:5" x14ac:dyDescent="0.25">
      <c r="A62" s="6" t="s">
        <v>389</v>
      </c>
      <c r="B62" s="7">
        <v>22.0833333333333</v>
      </c>
      <c r="C62" s="8">
        <v>1434867</v>
      </c>
      <c r="D62" s="8">
        <v>5414.5924528301966</v>
      </c>
      <c r="E62" s="7">
        <v>4</v>
      </c>
    </row>
    <row r="63" spans="1:5" x14ac:dyDescent="0.25">
      <c r="A63" s="5" t="s">
        <v>46</v>
      </c>
      <c r="B63" s="7">
        <v>3228.083333333333</v>
      </c>
      <c r="C63" s="8">
        <v>172644525</v>
      </c>
      <c r="D63" s="8">
        <v>4456.8377778351451</v>
      </c>
      <c r="E63" s="7">
        <v>207</v>
      </c>
    </row>
    <row r="64" spans="1:5" x14ac:dyDescent="0.25">
      <c r="A64" s="6" t="s">
        <v>259</v>
      </c>
      <c r="B64" s="7">
        <v>150.583333333333</v>
      </c>
      <c r="C64" s="8">
        <v>6080902</v>
      </c>
      <c r="D64" s="8">
        <v>3365.1920309905995</v>
      </c>
      <c r="E64" s="7">
        <v>15</v>
      </c>
    </row>
    <row r="65" spans="1:5" x14ac:dyDescent="0.25">
      <c r="A65" s="6" t="s">
        <v>267</v>
      </c>
      <c r="B65" s="7">
        <v>1077.4166666666699</v>
      </c>
      <c r="C65" s="8">
        <v>68750715</v>
      </c>
      <c r="D65" s="8">
        <v>5317.5585892180206</v>
      </c>
      <c r="E65" s="7">
        <v>29</v>
      </c>
    </row>
    <row r="66" spans="1:5" x14ac:dyDescent="0.25">
      <c r="A66" s="6" t="s">
        <v>47</v>
      </c>
      <c r="B66" s="7">
        <v>2000.0833333333301</v>
      </c>
      <c r="C66" s="8">
        <v>97812908</v>
      </c>
      <c r="D66" s="8">
        <v>4075.3680263322426</v>
      </c>
      <c r="E66" s="7">
        <v>163</v>
      </c>
    </row>
    <row r="67" spans="1:5" x14ac:dyDescent="0.25">
      <c r="A67" s="5" t="s">
        <v>173</v>
      </c>
      <c r="B67" s="7">
        <v>2936.666666666667</v>
      </c>
      <c r="C67" s="8">
        <v>227231099</v>
      </c>
      <c r="D67" s="8">
        <v>6448.1015607264462</v>
      </c>
      <c r="E67" s="7">
        <v>41</v>
      </c>
    </row>
    <row r="68" spans="1:5" x14ac:dyDescent="0.25">
      <c r="A68" s="6" t="s">
        <v>174</v>
      </c>
      <c r="B68" s="7">
        <v>469.16666666666703</v>
      </c>
      <c r="C68" s="8">
        <v>41306725</v>
      </c>
      <c r="D68" s="8">
        <v>7336.896092362339</v>
      </c>
      <c r="E68" s="7">
        <v>1</v>
      </c>
    </row>
    <row r="69" spans="1:5" x14ac:dyDescent="0.25">
      <c r="A69" s="6" t="s">
        <v>258</v>
      </c>
      <c r="B69" s="7">
        <v>2467.5</v>
      </c>
      <c r="C69" s="8">
        <v>185924374</v>
      </c>
      <c r="D69" s="8">
        <v>6279.107531239446</v>
      </c>
      <c r="E69" s="7">
        <v>40</v>
      </c>
    </row>
    <row r="70" spans="1:5" x14ac:dyDescent="0.25">
      <c r="A70" s="5" t="s">
        <v>233</v>
      </c>
      <c r="B70" s="7">
        <v>5306.8333333333303</v>
      </c>
      <c r="C70" s="8">
        <v>266611493</v>
      </c>
      <c r="D70" s="8">
        <v>4186.6067805659395</v>
      </c>
      <c r="E70" s="7">
        <v>315</v>
      </c>
    </row>
    <row r="71" spans="1:5" x14ac:dyDescent="0.25">
      <c r="A71" s="6" t="s">
        <v>234</v>
      </c>
      <c r="B71" s="7">
        <v>5306.8333333333303</v>
      </c>
      <c r="C71" s="8">
        <v>266611493</v>
      </c>
      <c r="D71" s="8">
        <v>4186.6067805659395</v>
      </c>
      <c r="E71" s="7">
        <v>315</v>
      </c>
    </row>
    <row r="72" spans="1:5" x14ac:dyDescent="0.25">
      <c r="A72" s="5" t="s">
        <v>188</v>
      </c>
      <c r="B72" s="7">
        <v>1849.8333333333301</v>
      </c>
      <c r="C72" s="8">
        <v>256638569</v>
      </c>
      <c r="D72" s="8">
        <v>11561.33746283451</v>
      </c>
      <c r="E72" s="7">
        <v>37</v>
      </c>
    </row>
    <row r="73" spans="1:5" x14ac:dyDescent="0.25">
      <c r="A73" s="6" t="s">
        <v>189</v>
      </c>
      <c r="B73" s="7">
        <v>1849.8333333333301</v>
      </c>
      <c r="C73" s="8">
        <v>256638569</v>
      </c>
      <c r="D73" s="8">
        <v>11561.33746283451</v>
      </c>
      <c r="E73" s="7">
        <v>37</v>
      </c>
    </row>
    <row r="74" spans="1:5" x14ac:dyDescent="0.25">
      <c r="A74" s="5" t="s">
        <v>35</v>
      </c>
      <c r="B74" s="7">
        <v>11087.416666666668</v>
      </c>
      <c r="C74" s="8">
        <v>750124228</v>
      </c>
      <c r="D74" s="8">
        <v>5637.9546482874721</v>
      </c>
      <c r="E74" s="7">
        <v>369</v>
      </c>
    </row>
    <row r="75" spans="1:5" x14ac:dyDescent="0.25">
      <c r="A75" s="6" t="s">
        <v>312</v>
      </c>
      <c r="B75" s="7">
        <v>1100.0833333333301</v>
      </c>
      <c r="C75" s="8">
        <v>97213745</v>
      </c>
      <c r="D75" s="8">
        <v>7364.1197636542902</v>
      </c>
      <c r="E75" s="7">
        <v>28</v>
      </c>
    </row>
    <row r="76" spans="1:5" x14ac:dyDescent="0.25">
      <c r="A76" s="6" t="s">
        <v>178</v>
      </c>
      <c r="B76" s="7">
        <v>183.833333333333</v>
      </c>
      <c r="C76" s="8">
        <v>8469719</v>
      </c>
      <c r="D76" s="8">
        <v>3839.401178603815</v>
      </c>
      <c r="E76" s="7">
        <v>15</v>
      </c>
    </row>
    <row r="77" spans="1:5" x14ac:dyDescent="0.25">
      <c r="A77" s="6" t="s">
        <v>111</v>
      </c>
      <c r="B77" s="7">
        <v>71.4166666666667</v>
      </c>
      <c r="C77" s="8">
        <v>4771183</v>
      </c>
      <c r="D77" s="8">
        <v>5567.3080513418872</v>
      </c>
      <c r="E77" s="7">
        <v>21</v>
      </c>
    </row>
    <row r="78" spans="1:5" x14ac:dyDescent="0.25">
      <c r="A78" s="6" t="s">
        <v>254</v>
      </c>
      <c r="B78" s="7">
        <v>8296</v>
      </c>
      <c r="C78" s="8">
        <v>557192332</v>
      </c>
      <c r="D78" s="8">
        <v>5596.9978704596588</v>
      </c>
      <c r="E78" s="7">
        <v>170</v>
      </c>
    </row>
    <row r="79" spans="1:5" x14ac:dyDescent="0.25">
      <c r="A79" s="6" t="s">
        <v>328</v>
      </c>
      <c r="B79" s="7">
        <v>264.91666666666703</v>
      </c>
      <c r="C79" s="8">
        <v>18157778</v>
      </c>
      <c r="D79" s="8">
        <v>5711.7892418999609</v>
      </c>
      <c r="E79" s="7">
        <v>29</v>
      </c>
    </row>
    <row r="80" spans="1:5" x14ac:dyDescent="0.25">
      <c r="A80" s="6" t="s">
        <v>107</v>
      </c>
      <c r="B80" s="7">
        <v>1001.16666666667</v>
      </c>
      <c r="C80" s="8">
        <v>53221967</v>
      </c>
      <c r="D80" s="8">
        <v>4429.995588480092</v>
      </c>
      <c r="E80" s="7">
        <v>67</v>
      </c>
    </row>
    <row r="81" spans="1:5" x14ac:dyDescent="0.25">
      <c r="A81" s="6" t="s">
        <v>36</v>
      </c>
      <c r="B81" s="7">
        <v>170</v>
      </c>
      <c r="C81" s="8">
        <v>11097504</v>
      </c>
      <c r="D81" s="8">
        <v>5439.9529411764706</v>
      </c>
      <c r="E81" s="7">
        <v>39</v>
      </c>
    </row>
    <row r="82" spans="1:5" x14ac:dyDescent="0.25">
      <c r="A82" s="5" t="s">
        <v>142</v>
      </c>
      <c r="B82" s="7">
        <v>8411.5833333333303</v>
      </c>
      <c r="C82" s="8">
        <v>509925517</v>
      </c>
      <c r="D82" s="8">
        <v>5051.818593407902</v>
      </c>
      <c r="E82" s="7">
        <v>193</v>
      </c>
    </row>
    <row r="83" spans="1:5" x14ac:dyDescent="0.25">
      <c r="A83" s="6" t="s">
        <v>143</v>
      </c>
      <c r="B83" s="7">
        <v>7815.0833333333303</v>
      </c>
      <c r="C83" s="8">
        <v>465636818</v>
      </c>
      <c r="D83" s="8">
        <v>4965.1509154306323</v>
      </c>
      <c r="E83" s="7">
        <v>168</v>
      </c>
    </row>
    <row r="84" spans="1:5" x14ac:dyDescent="0.25">
      <c r="A84" s="6" t="s">
        <v>270</v>
      </c>
      <c r="B84" s="7">
        <v>596.5</v>
      </c>
      <c r="C84" s="8">
        <v>44288699</v>
      </c>
      <c r="D84" s="8">
        <v>6187.3007823414364</v>
      </c>
      <c r="E84" s="7">
        <v>25</v>
      </c>
    </row>
    <row r="85" spans="1:5" x14ac:dyDescent="0.25">
      <c r="A85" s="5" t="s">
        <v>268</v>
      </c>
      <c r="B85" s="7">
        <v>5864.5833333333285</v>
      </c>
      <c r="C85" s="8">
        <v>381786368</v>
      </c>
      <c r="D85" s="8">
        <v>5425.0283197158124</v>
      </c>
      <c r="E85" s="7">
        <v>208</v>
      </c>
    </row>
    <row r="86" spans="1:5" x14ac:dyDescent="0.25">
      <c r="A86" s="6" t="s">
        <v>362</v>
      </c>
      <c r="B86" s="7">
        <v>302.58333333333297</v>
      </c>
      <c r="C86" s="8">
        <v>14804462</v>
      </c>
      <c r="D86" s="8">
        <v>4077.2409804461627</v>
      </c>
      <c r="E86" s="7">
        <v>15</v>
      </c>
    </row>
    <row r="87" spans="1:5" x14ac:dyDescent="0.25">
      <c r="A87" s="6" t="s">
        <v>283</v>
      </c>
      <c r="B87" s="7">
        <v>344.83333333333297</v>
      </c>
      <c r="C87" s="8">
        <v>19125371</v>
      </c>
      <c r="D87" s="8">
        <v>4621.88762687289</v>
      </c>
      <c r="E87" s="7">
        <v>18</v>
      </c>
    </row>
    <row r="88" spans="1:5" x14ac:dyDescent="0.25">
      <c r="A88" s="6" t="s">
        <v>303</v>
      </c>
      <c r="B88" s="7">
        <v>2969.5833333333298</v>
      </c>
      <c r="C88" s="8">
        <v>209028299</v>
      </c>
      <c r="D88" s="8">
        <v>5865.8144801459312</v>
      </c>
      <c r="E88" s="7">
        <v>91</v>
      </c>
    </row>
    <row r="89" spans="1:5" x14ac:dyDescent="0.25">
      <c r="A89" s="6" t="s">
        <v>282</v>
      </c>
      <c r="B89" s="7">
        <v>208.083333333333</v>
      </c>
      <c r="C89" s="8">
        <v>15963131</v>
      </c>
      <c r="D89" s="8">
        <v>6392.9239086904381</v>
      </c>
      <c r="E89" s="7">
        <v>5</v>
      </c>
    </row>
    <row r="90" spans="1:5" x14ac:dyDescent="0.25">
      <c r="A90" s="6" t="s">
        <v>269</v>
      </c>
      <c r="B90" s="7">
        <v>2039.5</v>
      </c>
      <c r="C90" s="8">
        <v>122865105</v>
      </c>
      <c r="D90" s="8">
        <v>5020.229835744055</v>
      </c>
      <c r="E90" s="7">
        <v>79</v>
      </c>
    </row>
    <row r="91" spans="1:5" x14ac:dyDescent="0.25">
      <c r="A91" s="5" t="s">
        <v>87</v>
      </c>
      <c r="B91" s="7">
        <v>3908.3333333333367</v>
      </c>
      <c r="C91" s="8">
        <v>327197707</v>
      </c>
      <c r="D91" s="8">
        <v>6976.4969509594821</v>
      </c>
      <c r="E91" s="7">
        <v>81</v>
      </c>
    </row>
    <row r="92" spans="1:5" x14ac:dyDescent="0.25">
      <c r="A92" s="6" t="s">
        <v>320</v>
      </c>
      <c r="B92" s="7">
        <v>587.25</v>
      </c>
      <c r="C92" s="8">
        <v>74369876</v>
      </c>
      <c r="D92" s="8">
        <v>10553.409394068398</v>
      </c>
      <c r="E92" s="7">
        <v>16</v>
      </c>
    </row>
    <row r="93" spans="1:5" x14ac:dyDescent="0.25">
      <c r="A93" s="6" t="s">
        <v>293</v>
      </c>
      <c r="B93" s="7">
        <v>240.5</v>
      </c>
      <c r="C93" s="8">
        <v>13846938</v>
      </c>
      <c r="D93" s="8">
        <v>4797.9688149688145</v>
      </c>
      <c r="E93" s="7">
        <v>18</v>
      </c>
    </row>
    <row r="94" spans="1:5" x14ac:dyDescent="0.25">
      <c r="A94" s="6" t="s">
        <v>302</v>
      </c>
      <c r="B94" s="7">
        <v>619.91666666666697</v>
      </c>
      <c r="C94" s="8">
        <v>41881695</v>
      </c>
      <c r="D94" s="8">
        <v>5630.0168033337786</v>
      </c>
      <c r="E94" s="7">
        <v>3</v>
      </c>
    </row>
    <row r="95" spans="1:5" x14ac:dyDescent="0.25">
      <c r="A95" s="6" t="s">
        <v>88</v>
      </c>
      <c r="B95" s="7">
        <v>1520.1666666666699</v>
      </c>
      <c r="C95" s="8">
        <v>135515838</v>
      </c>
      <c r="D95" s="8">
        <v>7428.7818221686057</v>
      </c>
      <c r="E95" s="7">
        <v>21</v>
      </c>
    </row>
    <row r="96" spans="1:5" x14ac:dyDescent="0.25">
      <c r="A96" s="6" t="s">
        <v>274</v>
      </c>
      <c r="B96" s="7">
        <v>940.5</v>
      </c>
      <c r="C96" s="8">
        <v>61583360</v>
      </c>
      <c r="D96" s="8">
        <v>5456.6152755626435</v>
      </c>
      <c r="E96" s="7">
        <v>23</v>
      </c>
    </row>
    <row r="97" spans="1:5" x14ac:dyDescent="0.25">
      <c r="A97" s="5" t="s">
        <v>67</v>
      </c>
      <c r="B97" s="7">
        <v>15182.583333333323</v>
      </c>
      <c r="C97" s="8">
        <v>956284885</v>
      </c>
      <c r="D97" s="8">
        <v>5248.8041944991828</v>
      </c>
      <c r="E97" s="7">
        <v>734</v>
      </c>
    </row>
    <row r="98" spans="1:5" x14ac:dyDescent="0.25">
      <c r="A98" s="6" t="s">
        <v>183</v>
      </c>
      <c r="B98" s="7">
        <v>104.083333333333</v>
      </c>
      <c r="C98" s="8">
        <v>5963601</v>
      </c>
      <c r="D98" s="8">
        <v>4774.7005604483738</v>
      </c>
      <c r="E98" s="7">
        <v>17</v>
      </c>
    </row>
    <row r="99" spans="1:5" x14ac:dyDescent="0.25">
      <c r="A99" s="6" t="s">
        <v>177</v>
      </c>
      <c r="B99" s="7">
        <v>176.166666666667</v>
      </c>
      <c r="C99" s="8">
        <v>8891729</v>
      </c>
      <c r="D99" s="8">
        <v>4206.1158940397272</v>
      </c>
      <c r="E99" s="7">
        <v>17</v>
      </c>
    </row>
    <row r="100" spans="1:5" x14ac:dyDescent="0.25">
      <c r="A100" s="6" t="s">
        <v>365</v>
      </c>
      <c r="B100" s="7">
        <v>6913.0833333333303</v>
      </c>
      <c r="C100" s="8">
        <v>472936379</v>
      </c>
      <c r="D100" s="8">
        <v>5700.9821835408729</v>
      </c>
      <c r="E100" s="7">
        <v>251</v>
      </c>
    </row>
    <row r="101" spans="1:5" x14ac:dyDescent="0.25">
      <c r="A101" s="6" t="s">
        <v>229</v>
      </c>
      <c r="B101" s="7">
        <v>748.41666666666697</v>
      </c>
      <c r="C101" s="8">
        <v>48356208</v>
      </c>
      <c r="D101" s="8">
        <v>5384.278810822846</v>
      </c>
      <c r="E101" s="7">
        <v>20</v>
      </c>
    </row>
    <row r="102" spans="1:5" x14ac:dyDescent="0.25">
      <c r="A102" s="6" t="s">
        <v>324</v>
      </c>
      <c r="B102" s="7">
        <v>57.0833333333333</v>
      </c>
      <c r="C102" s="8">
        <v>3332616</v>
      </c>
      <c r="D102" s="8">
        <v>4865.1328467153317</v>
      </c>
      <c r="E102" s="7">
        <v>10</v>
      </c>
    </row>
    <row r="103" spans="1:5" x14ac:dyDescent="0.25">
      <c r="A103" s="6" t="s">
        <v>327</v>
      </c>
      <c r="B103" s="7">
        <v>134.5</v>
      </c>
      <c r="C103" s="8">
        <v>7632292</v>
      </c>
      <c r="D103" s="8">
        <v>4728.8054522924413</v>
      </c>
      <c r="E103" s="7">
        <v>14</v>
      </c>
    </row>
    <row r="104" spans="1:5" x14ac:dyDescent="0.25">
      <c r="A104" s="6" t="s">
        <v>68</v>
      </c>
      <c r="B104" s="7">
        <v>2942.0833333333298</v>
      </c>
      <c r="C104" s="8">
        <v>174756796</v>
      </c>
      <c r="D104" s="8">
        <v>4949.9163291318573</v>
      </c>
      <c r="E104" s="7">
        <v>218</v>
      </c>
    </row>
    <row r="105" spans="1:5" x14ac:dyDescent="0.25">
      <c r="A105" s="6" t="s">
        <v>360</v>
      </c>
      <c r="B105" s="7">
        <v>886.58333333333303</v>
      </c>
      <c r="C105" s="8">
        <v>44615737</v>
      </c>
      <c r="D105" s="8">
        <v>4193.6025002349861</v>
      </c>
      <c r="E105" s="7">
        <v>61</v>
      </c>
    </row>
    <row r="106" spans="1:5" x14ac:dyDescent="0.25">
      <c r="A106" s="6" t="s">
        <v>296</v>
      </c>
      <c r="B106" s="7">
        <v>3220.5833333333298</v>
      </c>
      <c r="C106" s="8">
        <v>189799527</v>
      </c>
      <c r="D106" s="8">
        <v>4911.1063471938369</v>
      </c>
      <c r="E106" s="7">
        <v>126</v>
      </c>
    </row>
    <row r="107" spans="1:5" x14ac:dyDescent="0.25">
      <c r="A107" s="5" t="s">
        <v>117</v>
      </c>
      <c r="B107" s="7">
        <v>6778.5833333333339</v>
      </c>
      <c r="C107" s="8">
        <v>479182137</v>
      </c>
      <c r="D107" s="8">
        <v>5890.8835056489188</v>
      </c>
      <c r="E107" s="7">
        <v>334</v>
      </c>
    </row>
    <row r="108" spans="1:5" x14ac:dyDescent="0.25">
      <c r="A108" s="6" t="s">
        <v>228</v>
      </c>
      <c r="B108" s="7">
        <v>1153.0833333333301</v>
      </c>
      <c r="C108" s="8">
        <v>78793662</v>
      </c>
      <c r="D108" s="8">
        <v>5694.4180096841965</v>
      </c>
      <c r="E108" s="7">
        <v>64</v>
      </c>
    </row>
    <row r="109" spans="1:5" x14ac:dyDescent="0.25">
      <c r="A109" s="6" t="s">
        <v>363</v>
      </c>
      <c r="B109" s="7">
        <v>584.75</v>
      </c>
      <c r="C109" s="8">
        <v>36136433</v>
      </c>
      <c r="D109" s="8">
        <v>5149.8408151631747</v>
      </c>
      <c r="E109" s="7">
        <v>52</v>
      </c>
    </row>
    <row r="110" spans="1:5" x14ac:dyDescent="0.25">
      <c r="A110" s="6" t="s">
        <v>292</v>
      </c>
      <c r="B110" s="7">
        <v>826.08333333333303</v>
      </c>
      <c r="C110" s="8">
        <v>65323211</v>
      </c>
      <c r="D110" s="8">
        <v>6589.6510642590556</v>
      </c>
      <c r="E110" s="7">
        <v>39</v>
      </c>
    </row>
    <row r="111" spans="1:5" x14ac:dyDescent="0.25">
      <c r="A111" s="6" t="s">
        <v>300</v>
      </c>
      <c r="B111" s="7">
        <v>557.58333333333303</v>
      </c>
      <c r="C111" s="8">
        <v>35739595</v>
      </c>
      <c r="D111" s="8">
        <v>5341.4429831116458</v>
      </c>
      <c r="E111" s="7">
        <v>26</v>
      </c>
    </row>
    <row r="112" spans="1:5" x14ac:dyDescent="0.25">
      <c r="A112" s="6" t="s">
        <v>227</v>
      </c>
      <c r="B112" s="7">
        <v>661.66666666666697</v>
      </c>
      <c r="C112" s="8">
        <v>38980403</v>
      </c>
      <c r="D112" s="8">
        <v>4909.3706549118369</v>
      </c>
      <c r="E112" s="7">
        <v>55</v>
      </c>
    </row>
    <row r="113" spans="1:5" x14ac:dyDescent="0.25">
      <c r="A113" s="6" t="s">
        <v>359</v>
      </c>
      <c r="B113" s="7">
        <v>376</v>
      </c>
      <c r="C113" s="8">
        <v>24296672</v>
      </c>
      <c r="D113" s="8">
        <v>5384.9007092198581</v>
      </c>
      <c r="E113" s="7">
        <v>12</v>
      </c>
    </row>
    <row r="114" spans="1:5" x14ac:dyDescent="0.25">
      <c r="A114" s="6" t="s">
        <v>118</v>
      </c>
      <c r="B114" s="7">
        <v>2619.4166666666702</v>
      </c>
      <c r="C114" s="8">
        <v>199912161</v>
      </c>
      <c r="D114" s="8">
        <v>6359.9453122514469</v>
      </c>
      <c r="E114" s="7">
        <v>86</v>
      </c>
    </row>
    <row r="115" spans="1:5" x14ac:dyDescent="0.25">
      <c r="A115" s="5" t="s">
        <v>43</v>
      </c>
      <c r="B115" s="7">
        <v>13036.750000000005</v>
      </c>
      <c r="C115" s="8">
        <v>1234123177</v>
      </c>
      <c r="D115" s="8">
        <v>7888.7451307521651</v>
      </c>
      <c r="E115" s="7">
        <v>408</v>
      </c>
    </row>
    <row r="116" spans="1:5" x14ac:dyDescent="0.25">
      <c r="A116" s="6" t="s">
        <v>273</v>
      </c>
      <c r="B116" s="7">
        <v>552.25</v>
      </c>
      <c r="C116" s="8">
        <v>59023389</v>
      </c>
      <c r="D116" s="8">
        <v>8906.5020371208684</v>
      </c>
      <c r="E116" s="7">
        <v>43</v>
      </c>
    </row>
    <row r="117" spans="1:5" x14ac:dyDescent="0.25">
      <c r="A117" s="6" t="s">
        <v>125</v>
      </c>
      <c r="B117" s="7">
        <v>587.58333333333303</v>
      </c>
      <c r="C117" s="8">
        <v>46245589</v>
      </c>
      <c r="D117" s="8">
        <v>6558.7276981988407</v>
      </c>
      <c r="E117" s="7">
        <v>42</v>
      </c>
    </row>
    <row r="118" spans="1:5" x14ac:dyDescent="0.25">
      <c r="A118" s="6" t="s">
        <v>45</v>
      </c>
      <c r="B118" s="7">
        <v>258.5</v>
      </c>
      <c r="C118" s="8">
        <v>22694816</v>
      </c>
      <c r="D118" s="8">
        <v>7316.1882656350745</v>
      </c>
      <c r="E118" s="7">
        <v>18</v>
      </c>
    </row>
    <row r="119" spans="1:5" x14ac:dyDescent="0.25">
      <c r="A119" s="6" t="s">
        <v>337</v>
      </c>
      <c r="B119" s="7">
        <v>3027.1666666666702</v>
      </c>
      <c r="C119" s="8">
        <v>268002992</v>
      </c>
      <c r="D119" s="8">
        <v>7377.7182183559898</v>
      </c>
      <c r="E119" s="7">
        <v>84</v>
      </c>
    </row>
    <row r="120" spans="1:5" x14ac:dyDescent="0.25">
      <c r="A120" s="6" t="s">
        <v>319</v>
      </c>
      <c r="B120" s="7">
        <v>8360.9166666666697</v>
      </c>
      <c r="C120" s="8">
        <v>820739927</v>
      </c>
      <c r="D120" s="8">
        <v>8180.3224028465747</v>
      </c>
      <c r="E120" s="7">
        <v>183</v>
      </c>
    </row>
    <row r="121" spans="1:5" x14ac:dyDescent="0.25">
      <c r="A121" s="6" t="s">
        <v>44</v>
      </c>
      <c r="B121" s="7">
        <v>250.333333333333</v>
      </c>
      <c r="C121" s="8">
        <v>17416464</v>
      </c>
      <c r="D121" s="8">
        <v>5797.7576564580631</v>
      </c>
      <c r="E121" s="7">
        <v>38</v>
      </c>
    </row>
    <row r="122" spans="1:5" x14ac:dyDescent="0.25">
      <c r="A122" s="5" t="s">
        <v>71</v>
      </c>
      <c r="B122" s="7">
        <v>2282.333333333333</v>
      </c>
      <c r="C122" s="8">
        <v>184564608</v>
      </c>
      <c r="D122" s="8">
        <v>6738.885935446182</v>
      </c>
      <c r="E122" s="7">
        <v>95</v>
      </c>
    </row>
    <row r="123" spans="1:5" x14ac:dyDescent="0.25">
      <c r="A123" s="6" t="s">
        <v>299</v>
      </c>
      <c r="B123" s="7">
        <v>78.3333333333333</v>
      </c>
      <c r="C123" s="8">
        <v>4826953</v>
      </c>
      <c r="D123" s="8">
        <v>5135.0563829787252</v>
      </c>
      <c r="E123" s="7">
        <v>22</v>
      </c>
    </row>
    <row r="124" spans="1:5" x14ac:dyDescent="0.25">
      <c r="A124" s="6" t="s">
        <v>72</v>
      </c>
      <c r="B124" s="7">
        <v>213.75</v>
      </c>
      <c r="C124" s="8">
        <v>11196996</v>
      </c>
      <c r="D124" s="8">
        <v>4365.3005847953218</v>
      </c>
      <c r="E124" s="7">
        <v>5</v>
      </c>
    </row>
    <row r="125" spans="1:5" x14ac:dyDescent="0.25">
      <c r="A125" s="6" t="s">
        <v>329</v>
      </c>
      <c r="B125" s="7">
        <v>349.75</v>
      </c>
      <c r="C125" s="8">
        <v>34146763</v>
      </c>
      <c r="D125" s="8">
        <v>8135.993090302597</v>
      </c>
      <c r="E125" s="7">
        <v>26</v>
      </c>
    </row>
    <row r="126" spans="1:5" x14ac:dyDescent="0.25">
      <c r="A126" s="6" t="s">
        <v>275</v>
      </c>
      <c r="B126" s="7">
        <v>1640.5</v>
      </c>
      <c r="C126" s="8">
        <v>134393896</v>
      </c>
      <c r="D126" s="8">
        <v>6826.8767652138567</v>
      </c>
      <c r="E126" s="7">
        <v>42</v>
      </c>
    </row>
    <row r="127" spans="1:5" x14ac:dyDescent="0.25">
      <c r="A127" s="5" t="s">
        <v>65</v>
      </c>
      <c r="B127" s="7">
        <v>16905.833333333372</v>
      </c>
      <c r="C127" s="8">
        <v>1464319898</v>
      </c>
      <c r="D127" s="8">
        <v>7218.0208902252516</v>
      </c>
      <c r="E127" s="7">
        <v>236</v>
      </c>
    </row>
    <row r="128" spans="1:5" x14ac:dyDescent="0.25">
      <c r="A128" s="6" t="s">
        <v>261</v>
      </c>
      <c r="B128" s="7">
        <v>1626.1666666666699</v>
      </c>
      <c r="C128" s="8">
        <v>87309946</v>
      </c>
      <c r="D128" s="8">
        <v>4474.2208670697873</v>
      </c>
      <c r="E128" s="7">
        <v>41</v>
      </c>
    </row>
    <row r="129" spans="1:5" x14ac:dyDescent="0.25">
      <c r="A129" s="6" t="s">
        <v>66</v>
      </c>
      <c r="B129" s="7">
        <v>4017.5</v>
      </c>
      <c r="C129" s="8">
        <v>275616646</v>
      </c>
      <c r="D129" s="8">
        <v>5717.0015764364243</v>
      </c>
      <c r="E129" s="7">
        <v>70</v>
      </c>
    </row>
    <row r="130" spans="1:5" x14ac:dyDescent="0.25">
      <c r="A130" s="6" t="s">
        <v>364</v>
      </c>
      <c r="B130" s="7">
        <v>10271.666666666701</v>
      </c>
      <c r="C130" s="8">
        <v>1040447434</v>
      </c>
      <c r="D130" s="8">
        <v>8441.0792957974736</v>
      </c>
      <c r="E130" s="7">
        <v>80</v>
      </c>
    </row>
    <row r="131" spans="1:5" x14ac:dyDescent="0.25">
      <c r="A131" s="6" t="s">
        <v>352</v>
      </c>
      <c r="B131" s="7">
        <v>426.08333333333297</v>
      </c>
      <c r="C131" s="8">
        <v>29043272</v>
      </c>
      <c r="D131" s="8">
        <v>5680.2800704087667</v>
      </c>
      <c r="E131" s="7">
        <v>4</v>
      </c>
    </row>
    <row r="132" spans="1:5" x14ac:dyDescent="0.25">
      <c r="A132" s="6" t="s">
        <v>230</v>
      </c>
      <c r="B132" s="7">
        <v>129.083333333333</v>
      </c>
      <c r="C132" s="8">
        <v>7322821</v>
      </c>
      <c r="D132" s="8">
        <v>4727.4506132989145</v>
      </c>
      <c r="E132" s="7">
        <v>7</v>
      </c>
    </row>
    <row r="133" spans="1:5" x14ac:dyDescent="0.25">
      <c r="A133" s="6" t="s">
        <v>260</v>
      </c>
      <c r="B133" s="7">
        <v>411.41666666666703</v>
      </c>
      <c r="C133" s="8">
        <v>20571085</v>
      </c>
      <c r="D133" s="8">
        <v>4166.7176422928869</v>
      </c>
      <c r="E133" s="7">
        <v>25</v>
      </c>
    </row>
    <row r="134" spans="1:5" x14ac:dyDescent="0.25">
      <c r="A134" s="6" t="s">
        <v>491</v>
      </c>
      <c r="B134" s="7">
        <v>23.9166666666667</v>
      </c>
      <c r="C134" s="8">
        <v>4008694</v>
      </c>
      <c r="D134" s="8">
        <v>13967.574912891965</v>
      </c>
      <c r="E134" s="7">
        <v>9</v>
      </c>
    </row>
    <row r="135" spans="1:5" x14ac:dyDescent="0.25">
      <c r="A135" s="5" t="s">
        <v>147</v>
      </c>
      <c r="B135" s="7">
        <v>6957.9166666666697</v>
      </c>
      <c r="C135" s="8">
        <v>353556806</v>
      </c>
      <c r="D135" s="8">
        <v>4234.4668063955905</v>
      </c>
      <c r="E135" s="7">
        <v>388</v>
      </c>
    </row>
    <row r="136" spans="1:5" x14ac:dyDescent="0.25">
      <c r="A136" s="6" t="s">
        <v>323</v>
      </c>
      <c r="B136" s="7">
        <v>4297.25</v>
      </c>
      <c r="C136" s="8">
        <v>215435625</v>
      </c>
      <c r="D136" s="8">
        <v>4177.780848216883</v>
      </c>
      <c r="E136" s="7">
        <v>305</v>
      </c>
    </row>
    <row r="137" spans="1:5" x14ac:dyDescent="0.25">
      <c r="A137" s="6" t="s">
        <v>148</v>
      </c>
      <c r="B137" s="7">
        <v>825.5</v>
      </c>
      <c r="C137" s="8">
        <v>45919142</v>
      </c>
      <c r="D137" s="8">
        <v>4635.4877851806987</v>
      </c>
      <c r="E137" s="7">
        <v>67</v>
      </c>
    </row>
    <row r="138" spans="1:5" x14ac:dyDescent="0.25">
      <c r="A138" s="6" t="s">
        <v>295</v>
      </c>
      <c r="B138" s="7">
        <v>1835.1666666666699</v>
      </c>
      <c r="C138" s="8">
        <v>92202039</v>
      </c>
      <c r="D138" s="8">
        <v>4186.8149577694958</v>
      </c>
      <c r="E138" s="7">
        <v>16</v>
      </c>
    </row>
    <row r="139" spans="1:5" x14ac:dyDescent="0.25">
      <c r="A139" s="5" t="s">
        <v>25</v>
      </c>
      <c r="B139" s="7">
        <v>21340.666666666628</v>
      </c>
      <c r="C139" s="8">
        <v>1447081182</v>
      </c>
      <c r="D139" s="8">
        <v>5650.7184327262612</v>
      </c>
      <c r="E139" s="7">
        <v>626</v>
      </c>
    </row>
    <row r="140" spans="1:5" x14ac:dyDescent="0.25">
      <c r="A140" s="6" t="s">
        <v>321</v>
      </c>
      <c r="B140" s="7">
        <v>12917.333333333299</v>
      </c>
      <c r="C140" s="8">
        <v>968737470</v>
      </c>
      <c r="D140" s="8">
        <v>6249.596601465747</v>
      </c>
      <c r="E140" s="7">
        <v>269</v>
      </c>
    </row>
    <row r="141" spans="1:5" x14ac:dyDescent="0.25">
      <c r="A141" s="6" t="s">
        <v>26</v>
      </c>
      <c r="B141" s="7">
        <v>8423.3333333333303</v>
      </c>
      <c r="C141" s="8">
        <v>478343712</v>
      </c>
      <c r="D141" s="8">
        <v>4732.3279778393371</v>
      </c>
      <c r="E141" s="7">
        <v>357</v>
      </c>
    </row>
    <row r="142" spans="1:5" x14ac:dyDescent="0.25">
      <c r="A142" s="3" t="s">
        <v>39</v>
      </c>
      <c r="B142" s="7">
        <v>58771.333333333328</v>
      </c>
      <c r="C142" s="8">
        <v>4971618582</v>
      </c>
      <c r="D142" s="8">
        <v>7049.3814756627389</v>
      </c>
      <c r="E142" s="7">
        <v>6889</v>
      </c>
    </row>
    <row r="143" spans="1:5" x14ac:dyDescent="0.25">
      <c r="A143" s="5" t="s">
        <v>150</v>
      </c>
      <c r="B143" s="7">
        <v>33700.833333333328</v>
      </c>
      <c r="C143" s="8">
        <v>2879000815</v>
      </c>
      <c r="D143" s="8">
        <v>7119.0148982468299</v>
      </c>
      <c r="E143" s="7">
        <v>3750</v>
      </c>
    </row>
    <row r="144" spans="1:5" x14ac:dyDescent="0.25">
      <c r="A144" s="6" t="s">
        <v>372</v>
      </c>
      <c r="B144" s="7">
        <v>3548.0833333333298</v>
      </c>
      <c r="C144" s="8">
        <v>262005889</v>
      </c>
      <c r="D144" s="8">
        <v>6153.6953989243084</v>
      </c>
      <c r="E144" s="7">
        <v>316</v>
      </c>
    </row>
    <row r="145" spans="1:5" x14ac:dyDescent="0.25">
      <c r="A145" s="6" t="s">
        <v>374</v>
      </c>
      <c r="B145" s="7">
        <v>1045.6666666666699</v>
      </c>
      <c r="C145" s="8">
        <v>77844572</v>
      </c>
      <c r="D145" s="8">
        <v>6203.7433854000446</v>
      </c>
      <c r="E145" s="7">
        <v>152</v>
      </c>
    </row>
    <row r="146" spans="1:5" x14ac:dyDescent="0.25">
      <c r="A146" s="6" t="s">
        <v>313</v>
      </c>
      <c r="B146" s="7">
        <v>2563.9166666666702</v>
      </c>
      <c r="C146" s="8">
        <v>210285017</v>
      </c>
      <c r="D146" s="8">
        <v>6834.7585724964965</v>
      </c>
      <c r="E146" s="7">
        <v>285</v>
      </c>
    </row>
    <row r="147" spans="1:5" x14ac:dyDescent="0.25">
      <c r="A147" s="6" t="s">
        <v>317</v>
      </c>
      <c r="B147" s="7">
        <v>6470.0833333333303</v>
      </c>
      <c r="C147" s="8">
        <v>689049902</v>
      </c>
      <c r="D147" s="8">
        <v>8874.8200306539111</v>
      </c>
      <c r="E147" s="7">
        <v>918</v>
      </c>
    </row>
    <row r="148" spans="1:5" x14ac:dyDescent="0.25">
      <c r="A148" s="6" t="s">
        <v>347</v>
      </c>
      <c r="B148" s="7">
        <v>1164.8333333333301</v>
      </c>
      <c r="C148" s="8">
        <v>107763585</v>
      </c>
      <c r="D148" s="8">
        <v>7709.5138789526609</v>
      </c>
      <c r="E148" s="7">
        <v>78</v>
      </c>
    </row>
    <row r="149" spans="1:5" x14ac:dyDescent="0.25">
      <c r="A149" s="6" t="s">
        <v>151</v>
      </c>
      <c r="B149" s="7">
        <v>3662.9166666666702</v>
      </c>
      <c r="C149" s="8">
        <v>355358105</v>
      </c>
      <c r="D149" s="8">
        <v>8084.5888977363138</v>
      </c>
      <c r="E149" s="7">
        <v>437</v>
      </c>
    </row>
    <row r="150" spans="1:5" x14ac:dyDescent="0.25">
      <c r="A150" s="6" t="s">
        <v>225</v>
      </c>
      <c r="B150" s="7">
        <v>3848.5833333333298</v>
      </c>
      <c r="C150" s="8">
        <v>300751464</v>
      </c>
      <c r="D150" s="8">
        <v>6512.1682004200738</v>
      </c>
      <c r="E150" s="7">
        <v>297</v>
      </c>
    </row>
    <row r="151" spans="1:5" x14ac:dyDescent="0.25">
      <c r="A151" s="6" t="s">
        <v>304</v>
      </c>
      <c r="B151" s="7">
        <v>6543.5</v>
      </c>
      <c r="C151" s="8">
        <v>546555941</v>
      </c>
      <c r="D151" s="8">
        <v>6960.5453376123887</v>
      </c>
      <c r="E151" s="7">
        <v>696</v>
      </c>
    </row>
    <row r="152" spans="1:5" x14ac:dyDescent="0.25">
      <c r="A152" s="6" t="s">
        <v>251</v>
      </c>
      <c r="B152" s="7">
        <v>4853.25</v>
      </c>
      <c r="C152" s="8">
        <v>329386340</v>
      </c>
      <c r="D152" s="8">
        <v>5655.7691581242807</v>
      </c>
      <c r="E152" s="7">
        <v>571</v>
      </c>
    </row>
    <row r="153" spans="1:5" x14ac:dyDescent="0.25">
      <c r="A153" s="5" t="s">
        <v>40</v>
      </c>
      <c r="B153" s="7">
        <v>19166.083333333328</v>
      </c>
      <c r="C153" s="8">
        <v>1429167985</v>
      </c>
      <c r="D153" s="8">
        <v>6213.9629684381716</v>
      </c>
      <c r="E153" s="7">
        <v>1618</v>
      </c>
    </row>
    <row r="154" spans="1:5" x14ac:dyDescent="0.25">
      <c r="A154" s="6" t="s">
        <v>89</v>
      </c>
      <c r="B154" s="7">
        <v>888.75</v>
      </c>
      <c r="C154" s="8">
        <v>52019207</v>
      </c>
      <c r="D154" s="8">
        <v>4877.562775433661</v>
      </c>
      <c r="E154" s="7">
        <v>86</v>
      </c>
    </row>
    <row r="155" spans="1:5" x14ac:dyDescent="0.25">
      <c r="A155" s="6" t="s">
        <v>94</v>
      </c>
      <c r="B155" s="7">
        <v>3626.0833333333298</v>
      </c>
      <c r="C155" s="8">
        <v>439843698</v>
      </c>
      <c r="D155" s="8">
        <v>10108.328499528887</v>
      </c>
      <c r="E155" s="7">
        <v>314</v>
      </c>
    </row>
    <row r="156" spans="1:5" x14ac:dyDescent="0.25">
      <c r="A156" s="6" t="s">
        <v>344</v>
      </c>
      <c r="B156" s="7">
        <v>790.5</v>
      </c>
      <c r="C156" s="8">
        <v>46637314</v>
      </c>
      <c r="D156" s="8">
        <v>4916.4362218005481</v>
      </c>
      <c r="E156" s="7">
        <v>157</v>
      </c>
    </row>
    <row r="157" spans="1:5" x14ac:dyDescent="0.25">
      <c r="A157" s="6" t="s">
        <v>316</v>
      </c>
      <c r="B157" s="7">
        <v>7661.25</v>
      </c>
      <c r="C157" s="8">
        <v>491253756</v>
      </c>
      <c r="D157" s="8">
        <v>5343.4900310001631</v>
      </c>
      <c r="E157" s="7">
        <v>400</v>
      </c>
    </row>
    <row r="158" spans="1:5" x14ac:dyDescent="0.25">
      <c r="A158" s="6" t="s">
        <v>325</v>
      </c>
      <c r="B158" s="7">
        <v>152.75</v>
      </c>
      <c r="C158" s="8">
        <v>7529842</v>
      </c>
      <c r="D158" s="8">
        <v>4107.9334424440813</v>
      </c>
      <c r="E158" s="7">
        <v>30</v>
      </c>
    </row>
    <row r="159" spans="1:5" x14ac:dyDescent="0.25">
      <c r="A159" s="6" t="s">
        <v>367</v>
      </c>
      <c r="B159" s="7">
        <v>1165.9166666666699</v>
      </c>
      <c r="C159" s="8">
        <v>104859286</v>
      </c>
      <c r="D159" s="8">
        <v>7494.7670645414701</v>
      </c>
      <c r="E159" s="7">
        <v>190</v>
      </c>
    </row>
    <row r="160" spans="1:5" x14ac:dyDescent="0.25">
      <c r="A160" s="6" t="s">
        <v>331</v>
      </c>
      <c r="B160" s="7">
        <v>617.33333333333303</v>
      </c>
      <c r="C160" s="8">
        <v>53988937</v>
      </c>
      <c r="D160" s="8">
        <v>7287.9234611231141</v>
      </c>
      <c r="E160" s="7">
        <v>71</v>
      </c>
    </row>
    <row r="161" spans="1:5" x14ac:dyDescent="0.25">
      <c r="A161" s="6" t="s">
        <v>361</v>
      </c>
      <c r="B161" s="7">
        <v>956.41666666666697</v>
      </c>
      <c r="C161" s="8">
        <v>57927265</v>
      </c>
      <c r="D161" s="8">
        <v>5047.2479742092864</v>
      </c>
      <c r="E161" s="7">
        <v>34</v>
      </c>
    </row>
    <row r="162" spans="1:5" x14ac:dyDescent="0.25">
      <c r="A162" s="6" t="s">
        <v>41</v>
      </c>
      <c r="B162" s="7">
        <v>3307.0833333333298</v>
      </c>
      <c r="C162" s="8">
        <v>175108680</v>
      </c>
      <c r="D162" s="8">
        <v>4412.465163159889</v>
      </c>
      <c r="E162" s="7">
        <v>336</v>
      </c>
    </row>
    <row r="163" spans="1:5" x14ac:dyDescent="0.25">
      <c r="A163" s="5" t="s">
        <v>370</v>
      </c>
      <c r="B163" s="7">
        <v>5904.4166666666697</v>
      </c>
      <c r="C163" s="8">
        <v>663449782</v>
      </c>
      <c r="D163" s="8">
        <v>9363.7500458696122</v>
      </c>
      <c r="E163" s="7">
        <v>1521</v>
      </c>
    </row>
    <row r="164" spans="1:5" x14ac:dyDescent="0.25">
      <c r="A164" s="6" t="s">
        <v>371</v>
      </c>
      <c r="B164" s="7">
        <v>5904.4166666666697</v>
      </c>
      <c r="C164" s="8">
        <v>663449782</v>
      </c>
      <c r="D164" s="8">
        <v>9363.7500458696122</v>
      </c>
      <c r="E164" s="7">
        <v>1521</v>
      </c>
    </row>
    <row r="165" spans="1:5" x14ac:dyDescent="0.25">
      <c r="A165" s="3" t="s">
        <v>33</v>
      </c>
      <c r="B165" s="7">
        <v>182014.66666666651</v>
      </c>
      <c r="C165" s="8">
        <v>7506718855</v>
      </c>
      <c r="D165" s="8">
        <v>3436.8653693658416</v>
      </c>
      <c r="E165" s="7">
        <v>10706</v>
      </c>
    </row>
    <row r="166" spans="1:5" x14ac:dyDescent="0.25">
      <c r="A166" s="5" t="s">
        <v>194</v>
      </c>
      <c r="B166" s="7">
        <v>24533.499999999971</v>
      </c>
      <c r="C166" s="8">
        <v>1612454893</v>
      </c>
      <c r="D166" s="8">
        <v>5477.0514228843613</v>
      </c>
      <c r="E166" s="7">
        <v>1387</v>
      </c>
    </row>
    <row r="167" spans="1:5" x14ac:dyDescent="0.25">
      <c r="A167" s="6" t="s">
        <v>336</v>
      </c>
      <c r="B167" s="7">
        <v>13152.833333333299</v>
      </c>
      <c r="C167" s="8">
        <v>1017027392</v>
      </c>
      <c r="D167" s="8">
        <v>6443.652140856866</v>
      </c>
      <c r="E167" s="7">
        <v>510</v>
      </c>
    </row>
    <row r="168" spans="1:5" x14ac:dyDescent="0.25">
      <c r="A168" s="6" t="s">
        <v>195</v>
      </c>
      <c r="B168" s="7">
        <v>3523.6666666666702</v>
      </c>
      <c r="C168" s="8">
        <v>224579737</v>
      </c>
      <c r="D168" s="8">
        <v>5311.2226137546068</v>
      </c>
      <c r="E168" s="7">
        <v>192</v>
      </c>
    </row>
    <row r="169" spans="1:5" x14ac:dyDescent="0.25">
      <c r="A169" s="6" t="s">
        <v>200</v>
      </c>
      <c r="B169" s="7">
        <v>7857</v>
      </c>
      <c r="C169" s="8">
        <v>370847764</v>
      </c>
      <c r="D169" s="8">
        <v>3933.3053752492469</v>
      </c>
      <c r="E169" s="7">
        <v>685</v>
      </c>
    </row>
    <row r="170" spans="1:5" x14ac:dyDescent="0.25">
      <c r="A170" s="5" t="s">
        <v>206</v>
      </c>
      <c r="B170" s="7">
        <v>16689.583333333328</v>
      </c>
      <c r="C170" s="8">
        <v>731206978</v>
      </c>
      <c r="D170" s="8">
        <v>3651.0147447260028</v>
      </c>
      <c r="E170" s="7">
        <v>784</v>
      </c>
    </row>
    <row r="171" spans="1:5" x14ac:dyDescent="0.25">
      <c r="A171" s="6" t="s">
        <v>207</v>
      </c>
      <c r="B171" s="7">
        <v>14460.25</v>
      </c>
      <c r="C171" s="8">
        <v>665898879</v>
      </c>
      <c r="D171" s="8">
        <v>3837.5251638111372</v>
      </c>
      <c r="E171" s="7">
        <v>625</v>
      </c>
    </row>
    <row r="172" spans="1:5" x14ac:dyDescent="0.25">
      <c r="A172" s="6" t="s">
        <v>298</v>
      </c>
      <c r="B172" s="7">
        <v>2229.3333333333298</v>
      </c>
      <c r="C172" s="8">
        <v>65308099</v>
      </c>
      <c r="D172" s="8">
        <v>2441.2417389354105</v>
      </c>
      <c r="E172" s="7">
        <v>159</v>
      </c>
    </row>
    <row r="173" spans="1:5" x14ac:dyDescent="0.25">
      <c r="A173" s="5" t="s">
        <v>175</v>
      </c>
      <c r="B173" s="7">
        <v>28140.999999999971</v>
      </c>
      <c r="C173" s="8">
        <v>809166462</v>
      </c>
      <c r="D173" s="8">
        <v>2396.1671049358611</v>
      </c>
      <c r="E173" s="7">
        <v>892</v>
      </c>
    </row>
    <row r="174" spans="1:5" x14ac:dyDescent="0.25">
      <c r="A174" s="6" t="s">
        <v>176</v>
      </c>
      <c r="B174" s="7">
        <v>25126.083333333299</v>
      </c>
      <c r="C174" s="8">
        <v>736179075</v>
      </c>
      <c r="D174" s="8">
        <v>2441.6163648001943</v>
      </c>
      <c r="E174" s="7">
        <v>596</v>
      </c>
    </row>
    <row r="175" spans="1:5" x14ac:dyDescent="0.25">
      <c r="A175" s="6" t="s">
        <v>356</v>
      </c>
      <c r="B175" s="7">
        <v>2963.1666666666702</v>
      </c>
      <c r="C175" s="8">
        <v>72054093</v>
      </c>
      <c r="D175" s="8">
        <v>2026.3820518589325</v>
      </c>
      <c r="E175" s="7">
        <v>277</v>
      </c>
    </row>
    <row r="176" spans="1:5" x14ac:dyDescent="0.25">
      <c r="A176" s="6" t="s">
        <v>224</v>
      </c>
      <c r="B176" s="7">
        <v>51.75</v>
      </c>
      <c r="C176" s="8">
        <v>933294</v>
      </c>
      <c r="D176" s="8">
        <v>1502.8888888888889</v>
      </c>
      <c r="E176" s="7">
        <v>19</v>
      </c>
    </row>
    <row r="177" spans="1:5" x14ac:dyDescent="0.25">
      <c r="A177" s="5" t="s">
        <v>530</v>
      </c>
      <c r="B177" s="7">
        <v>30416.583333333299</v>
      </c>
      <c r="C177" s="8">
        <v>944532423</v>
      </c>
      <c r="D177" s="8">
        <v>2587.7671527867228</v>
      </c>
      <c r="E177" s="7">
        <v>666</v>
      </c>
    </row>
    <row r="178" spans="1:5" x14ac:dyDescent="0.25">
      <c r="A178" s="6" t="s">
        <v>535</v>
      </c>
      <c r="B178" s="7">
        <v>30416.583333333299</v>
      </c>
      <c r="C178" s="8">
        <v>944532423</v>
      </c>
      <c r="D178" s="8">
        <v>2587.7671527867228</v>
      </c>
      <c r="E178" s="7">
        <v>666</v>
      </c>
    </row>
    <row r="179" spans="1:5" x14ac:dyDescent="0.25">
      <c r="A179" s="5" t="s">
        <v>546</v>
      </c>
      <c r="B179" s="7">
        <v>30566.583333333361</v>
      </c>
      <c r="C179" s="8">
        <v>1378991481</v>
      </c>
      <c r="D179" s="8">
        <v>3759.5290090758117</v>
      </c>
      <c r="E179" s="7">
        <v>2763</v>
      </c>
    </row>
    <row r="180" spans="1:5" x14ac:dyDescent="0.25">
      <c r="A180" s="6" t="s">
        <v>513</v>
      </c>
      <c r="B180" s="7">
        <v>9519.5</v>
      </c>
      <c r="C180" s="8">
        <v>282277993</v>
      </c>
      <c r="D180" s="8">
        <v>2471.0505891415864</v>
      </c>
      <c r="E180" s="7">
        <v>717</v>
      </c>
    </row>
    <row r="181" spans="1:5" x14ac:dyDescent="0.25">
      <c r="A181" s="6" t="s">
        <v>514</v>
      </c>
      <c r="B181" s="7">
        <v>14826.166666666701</v>
      </c>
      <c r="C181" s="8">
        <v>923684128</v>
      </c>
      <c r="D181" s="8">
        <v>5191.7450453589818</v>
      </c>
      <c r="E181" s="7">
        <v>1383</v>
      </c>
    </row>
    <row r="182" spans="1:5" x14ac:dyDescent="0.25">
      <c r="A182" s="6" t="s">
        <v>515</v>
      </c>
      <c r="B182" s="7">
        <v>2693.5</v>
      </c>
      <c r="C182" s="8">
        <v>96004443</v>
      </c>
      <c r="D182" s="8">
        <v>2970.2506961202894</v>
      </c>
      <c r="E182" s="7">
        <v>305</v>
      </c>
    </row>
    <row r="183" spans="1:5" x14ac:dyDescent="0.25">
      <c r="A183" s="6" t="s">
        <v>521</v>
      </c>
      <c r="B183" s="7">
        <v>1558.5</v>
      </c>
      <c r="C183" s="8">
        <v>35447470</v>
      </c>
      <c r="D183" s="8">
        <v>1895.3839161586995</v>
      </c>
      <c r="E183" s="7">
        <v>149</v>
      </c>
    </row>
    <row r="184" spans="1:5" x14ac:dyDescent="0.25">
      <c r="A184" s="6" t="s">
        <v>532</v>
      </c>
      <c r="B184" s="7">
        <v>1065.0833333333301</v>
      </c>
      <c r="C184" s="8">
        <v>21719243</v>
      </c>
      <c r="D184" s="8">
        <v>1699.3383146858671</v>
      </c>
      <c r="E184" s="7">
        <v>95</v>
      </c>
    </row>
    <row r="185" spans="1:5" x14ac:dyDescent="0.25">
      <c r="A185" s="6" t="s">
        <v>540</v>
      </c>
      <c r="B185" s="7">
        <v>903.83333333333303</v>
      </c>
      <c r="C185" s="8">
        <v>19858204</v>
      </c>
      <c r="D185" s="8">
        <v>1830.9242116909465</v>
      </c>
      <c r="E185" s="7">
        <v>114</v>
      </c>
    </row>
    <row r="186" spans="1:5" x14ac:dyDescent="0.25">
      <c r="A186" s="5" t="s">
        <v>548</v>
      </c>
      <c r="B186" s="7">
        <v>12441.916666666639</v>
      </c>
      <c r="C186" s="8">
        <v>409200163</v>
      </c>
      <c r="D186" s="8">
        <v>2740.7363750226109</v>
      </c>
      <c r="E186" s="7">
        <v>1187</v>
      </c>
    </row>
    <row r="187" spans="1:5" x14ac:dyDescent="0.25">
      <c r="A187" s="6" t="s">
        <v>517</v>
      </c>
      <c r="B187" s="7">
        <v>1331.1666666666699</v>
      </c>
      <c r="C187" s="8">
        <v>38250567</v>
      </c>
      <c r="D187" s="8">
        <v>2394.5515838237075</v>
      </c>
      <c r="E187" s="7">
        <v>132</v>
      </c>
    </row>
    <row r="188" spans="1:5" x14ac:dyDescent="0.25">
      <c r="A188" s="6" t="s">
        <v>525</v>
      </c>
      <c r="B188" s="7">
        <v>1078.1666666666699</v>
      </c>
      <c r="C188" s="8">
        <v>53597982</v>
      </c>
      <c r="D188" s="8">
        <v>4142.6790848662731</v>
      </c>
      <c r="E188" s="7">
        <v>155</v>
      </c>
    </row>
    <row r="189" spans="1:5" x14ac:dyDescent="0.25">
      <c r="A189" s="6" t="s">
        <v>542</v>
      </c>
      <c r="B189" s="7">
        <v>10032.583333333299</v>
      </c>
      <c r="C189" s="8">
        <v>317351614</v>
      </c>
      <c r="D189" s="8">
        <v>2636.007791280088</v>
      </c>
      <c r="E189" s="7">
        <v>900</v>
      </c>
    </row>
    <row r="190" spans="1:5" x14ac:dyDescent="0.25">
      <c r="A190" s="5" t="s">
        <v>547</v>
      </c>
      <c r="B190" s="7">
        <v>11346.583333333299</v>
      </c>
      <c r="C190" s="8">
        <v>535468916</v>
      </c>
      <c r="D190" s="8">
        <v>3932.6736829735942</v>
      </c>
      <c r="E190" s="7">
        <v>1004</v>
      </c>
    </row>
    <row r="191" spans="1:5" x14ac:dyDescent="0.25">
      <c r="A191" s="6" t="s">
        <v>519</v>
      </c>
      <c r="B191" s="7">
        <v>11346.583333333299</v>
      </c>
      <c r="C191" s="8">
        <v>535468916</v>
      </c>
      <c r="D191" s="8">
        <v>3932.6736829735942</v>
      </c>
      <c r="E191" s="7">
        <v>1004</v>
      </c>
    </row>
    <row r="192" spans="1:5" x14ac:dyDescent="0.25">
      <c r="A192" s="5" t="s">
        <v>549</v>
      </c>
      <c r="B192" s="7">
        <v>11565</v>
      </c>
      <c r="C192" s="8">
        <v>607510523</v>
      </c>
      <c r="D192" s="8">
        <v>4377.5077316616225</v>
      </c>
      <c r="E192" s="7">
        <v>1058</v>
      </c>
    </row>
    <row r="193" spans="1:5" x14ac:dyDescent="0.25">
      <c r="A193" s="6" t="s">
        <v>524</v>
      </c>
      <c r="B193" s="7">
        <v>7140.25</v>
      </c>
      <c r="C193" s="8">
        <v>343039613</v>
      </c>
      <c r="D193" s="8">
        <v>4003.59012873032</v>
      </c>
      <c r="E193" s="7">
        <v>546</v>
      </c>
    </row>
    <row r="194" spans="1:5" x14ac:dyDescent="0.25">
      <c r="A194" s="6" t="s">
        <v>539</v>
      </c>
      <c r="B194" s="7">
        <v>4424.75</v>
      </c>
      <c r="C194" s="8">
        <v>264470910</v>
      </c>
      <c r="D194" s="8">
        <v>4980.9011808576752</v>
      </c>
      <c r="E194" s="7">
        <v>512</v>
      </c>
    </row>
    <row r="195" spans="1:5" x14ac:dyDescent="0.25">
      <c r="A195" s="5" t="s">
        <v>550</v>
      </c>
      <c r="B195" s="7">
        <v>10795.416666666631</v>
      </c>
      <c r="C195" s="8">
        <v>341814993</v>
      </c>
      <c r="D195" s="8">
        <v>2638.5811339688998</v>
      </c>
      <c r="E195" s="7">
        <v>868</v>
      </c>
    </row>
    <row r="196" spans="1:5" x14ac:dyDescent="0.25">
      <c r="A196" s="6" t="s">
        <v>529</v>
      </c>
      <c r="B196" s="7">
        <v>188.583333333333</v>
      </c>
      <c r="C196" s="8">
        <v>11814938</v>
      </c>
      <c r="D196" s="8">
        <v>5220.9182501104815</v>
      </c>
      <c r="E196" s="7">
        <v>34</v>
      </c>
    </row>
    <row r="197" spans="1:5" x14ac:dyDescent="0.25">
      <c r="A197" s="6" t="s">
        <v>533</v>
      </c>
      <c r="B197" s="7">
        <v>10606.833333333299</v>
      </c>
      <c r="C197" s="8">
        <v>330000055</v>
      </c>
      <c r="D197" s="8">
        <v>2592.6686805675668</v>
      </c>
      <c r="E197" s="7">
        <v>834</v>
      </c>
    </row>
    <row r="198" spans="1:5" x14ac:dyDescent="0.25">
      <c r="A198" s="5" t="s">
        <v>551</v>
      </c>
      <c r="B198" s="7">
        <v>5518.5</v>
      </c>
      <c r="C198" s="8">
        <v>136372023</v>
      </c>
      <c r="D198" s="8">
        <v>2059.3159826039687</v>
      </c>
      <c r="E198" s="7">
        <v>97</v>
      </c>
    </row>
    <row r="199" spans="1:5" x14ac:dyDescent="0.25">
      <c r="A199" s="6" t="s">
        <v>531</v>
      </c>
      <c r="B199" s="7">
        <v>5518.5</v>
      </c>
      <c r="C199" s="8">
        <v>136372023</v>
      </c>
      <c r="D199" s="8">
        <v>2059.3159826039687</v>
      </c>
      <c r="E199" s="7">
        <v>97</v>
      </c>
    </row>
    <row r="200" spans="1:5" x14ac:dyDescent="0.25">
      <c r="A200" s="3" t="s">
        <v>27</v>
      </c>
      <c r="B200" s="7">
        <v>68829.416666666642</v>
      </c>
      <c r="C200" s="8">
        <v>4068371253</v>
      </c>
      <c r="D200" s="8">
        <v>4925.6692003055878</v>
      </c>
      <c r="E200" s="7">
        <v>3273</v>
      </c>
    </row>
    <row r="201" spans="1:5" x14ac:dyDescent="0.25">
      <c r="A201" s="5" t="s">
        <v>138</v>
      </c>
      <c r="B201" s="7">
        <v>8510.6666666666697</v>
      </c>
      <c r="C201" s="8">
        <v>756780201</v>
      </c>
      <c r="D201" s="8">
        <v>7410.1147677424378</v>
      </c>
      <c r="E201" s="7">
        <v>102</v>
      </c>
    </row>
    <row r="202" spans="1:5" x14ac:dyDescent="0.25">
      <c r="A202" s="6" t="s">
        <v>366</v>
      </c>
      <c r="B202" s="7">
        <v>8254.4166666666697</v>
      </c>
      <c r="C202" s="8">
        <v>728245572</v>
      </c>
      <c r="D202" s="8">
        <v>7352.0799168122094</v>
      </c>
      <c r="E202" s="7">
        <v>38</v>
      </c>
    </row>
    <row r="203" spans="1:5" x14ac:dyDescent="0.25">
      <c r="A203" s="6" t="s">
        <v>139</v>
      </c>
      <c r="B203" s="7">
        <v>256.25</v>
      </c>
      <c r="C203" s="8">
        <v>28534629</v>
      </c>
      <c r="D203" s="8">
        <v>9279.5541463414629</v>
      </c>
      <c r="E203" s="7">
        <v>64</v>
      </c>
    </row>
    <row r="204" spans="1:5" x14ac:dyDescent="0.25">
      <c r="A204" s="5" t="s">
        <v>120</v>
      </c>
      <c r="B204" s="7">
        <v>1025.1666666666699</v>
      </c>
      <c r="C204" s="8">
        <v>82415782</v>
      </c>
      <c r="D204" s="8">
        <v>6699.3807510973611</v>
      </c>
      <c r="E204" s="7">
        <v>24</v>
      </c>
    </row>
    <row r="205" spans="1:5" x14ac:dyDescent="0.25">
      <c r="A205" s="6" t="s">
        <v>121</v>
      </c>
      <c r="B205" s="7">
        <v>1025.1666666666699</v>
      </c>
      <c r="C205" s="8">
        <v>82415782</v>
      </c>
      <c r="D205" s="8">
        <v>6699.3807510973611</v>
      </c>
      <c r="E205" s="7">
        <v>24</v>
      </c>
    </row>
    <row r="206" spans="1:5" x14ac:dyDescent="0.25">
      <c r="A206" s="5" t="s">
        <v>489</v>
      </c>
      <c r="B206" s="7">
        <v>28.5</v>
      </c>
      <c r="C206" s="8">
        <v>2027336</v>
      </c>
      <c r="D206" s="8">
        <v>5927.8830409356733</v>
      </c>
      <c r="E206" s="7">
        <v>1</v>
      </c>
    </row>
    <row r="207" spans="1:5" x14ac:dyDescent="0.25">
      <c r="A207" s="6" t="s">
        <v>490</v>
      </c>
      <c r="B207" s="7">
        <v>28.5</v>
      </c>
      <c r="C207" s="8">
        <v>2027336</v>
      </c>
      <c r="D207" s="8">
        <v>5927.8830409356733</v>
      </c>
      <c r="E207" s="7">
        <v>1</v>
      </c>
    </row>
    <row r="208" spans="1:5" x14ac:dyDescent="0.25">
      <c r="A208" s="5" t="s">
        <v>264</v>
      </c>
      <c r="B208" s="7">
        <v>20305.749999999971</v>
      </c>
      <c r="C208" s="8">
        <v>1275971987</v>
      </c>
      <c r="D208" s="8">
        <v>5236.4969979767711</v>
      </c>
      <c r="E208" s="7">
        <v>1914</v>
      </c>
    </row>
    <row r="209" spans="1:5" x14ac:dyDescent="0.25">
      <c r="A209" s="6" t="s">
        <v>355</v>
      </c>
      <c r="B209" s="7">
        <v>13623.333333333299</v>
      </c>
      <c r="C209" s="8">
        <v>849674442</v>
      </c>
      <c r="D209" s="8">
        <v>5197.4213481771594</v>
      </c>
      <c r="E209" s="7">
        <v>1297</v>
      </c>
    </row>
    <row r="210" spans="1:5" x14ac:dyDescent="0.25">
      <c r="A210" s="6" t="s">
        <v>265</v>
      </c>
      <c r="B210" s="7">
        <v>6682.4166666666697</v>
      </c>
      <c r="C210" s="8">
        <v>426297545</v>
      </c>
      <c r="D210" s="8">
        <v>5316.1598847722234</v>
      </c>
      <c r="E210" s="7">
        <v>617</v>
      </c>
    </row>
    <row r="211" spans="1:5" x14ac:dyDescent="0.25">
      <c r="A211" s="5" t="s">
        <v>31</v>
      </c>
      <c r="B211" s="7">
        <v>1598.166666666667</v>
      </c>
      <c r="C211" s="8">
        <v>63251205</v>
      </c>
      <c r="D211" s="8">
        <v>3298.1126811972044</v>
      </c>
      <c r="E211" s="7">
        <v>128</v>
      </c>
    </row>
    <row r="212" spans="1:5" x14ac:dyDescent="0.25">
      <c r="A212" s="6" t="s">
        <v>190</v>
      </c>
      <c r="B212" s="7">
        <v>27.25</v>
      </c>
      <c r="C212" s="8">
        <v>1888383</v>
      </c>
      <c r="D212" s="8">
        <v>5774.8715596330267</v>
      </c>
      <c r="E212" s="7">
        <v>4</v>
      </c>
    </row>
    <row r="213" spans="1:5" x14ac:dyDescent="0.25">
      <c r="A213" s="6" t="s">
        <v>54</v>
      </c>
      <c r="B213" s="7">
        <v>7.25</v>
      </c>
      <c r="C213" s="8">
        <v>489636</v>
      </c>
      <c r="D213" s="8">
        <v>5628</v>
      </c>
      <c r="E213" s="7">
        <v>3</v>
      </c>
    </row>
    <row r="214" spans="1:5" x14ac:dyDescent="0.25">
      <c r="A214" s="6" t="s">
        <v>354</v>
      </c>
      <c r="B214" s="7">
        <v>235</v>
      </c>
      <c r="C214" s="8">
        <v>7842662</v>
      </c>
      <c r="D214" s="8">
        <v>2781.0858156028371</v>
      </c>
      <c r="E214" s="7">
        <v>43</v>
      </c>
    </row>
    <row r="215" spans="1:5" x14ac:dyDescent="0.25">
      <c r="A215" s="6" t="s">
        <v>277</v>
      </c>
      <c r="B215" s="7">
        <v>192.666666666667</v>
      </c>
      <c r="C215" s="8">
        <v>5560648</v>
      </c>
      <c r="D215" s="8">
        <v>2405.1245674740444</v>
      </c>
      <c r="E215" s="7">
        <v>7</v>
      </c>
    </row>
    <row r="216" spans="1:5" x14ac:dyDescent="0.25">
      <c r="A216" s="6" t="s">
        <v>32</v>
      </c>
      <c r="B216" s="7">
        <v>230.333333333333</v>
      </c>
      <c r="C216" s="8">
        <v>16174965</v>
      </c>
      <c r="D216" s="8">
        <v>5852.0133863965348</v>
      </c>
      <c r="E216" s="7">
        <v>10</v>
      </c>
    </row>
    <row r="217" spans="1:5" x14ac:dyDescent="0.25">
      <c r="A217" s="6" t="s">
        <v>131</v>
      </c>
      <c r="B217" s="7">
        <v>905.66666666666697</v>
      </c>
      <c r="C217" s="8">
        <v>31294911</v>
      </c>
      <c r="D217" s="8">
        <v>2879.5464666912026</v>
      </c>
      <c r="E217" s="7">
        <v>61</v>
      </c>
    </row>
    <row r="218" spans="1:5" x14ac:dyDescent="0.25">
      <c r="A218" s="5" t="s">
        <v>29</v>
      </c>
      <c r="B218" s="7">
        <v>308.08333333333303</v>
      </c>
      <c r="C218" s="8">
        <v>37294117</v>
      </c>
      <c r="D218" s="8">
        <v>10087.670273194492</v>
      </c>
      <c r="E218" s="7">
        <v>37</v>
      </c>
    </row>
    <row r="219" spans="1:5" x14ac:dyDescent="0.25">
      <c r="A219" s="6" t="s">
        <v>30</v>
      </c>
      <c r="B219" s="7">
        <v>17.75</v>
      </c>
      <c r="C219" s="8">
        <v>1634763</v>
      </c>
      <c r="D219" s="8">
        <v>7674.9436619718317</v>
      </c>
      <c r="E219" s="7">
        <v>7</v>
      </c>
    </row>
    <row r="220" spans="1:5" x14ac:dyDescent="0.25">
      <c r="A220" s="6" t="s">
        <v>257</v>
      </c>
      <c r="B220" s="7">
        <v>189.25</v>
      </c>
      <c r="C220" s="8">
        <v>23654162</v>
      </c>
      <c r="D220" s="8">
        <v>10415.74724790841</v>
      </c>
      <c r="E220" s="7">
        <v>21</v>
      </c>
    </row>
    <row r="221" spans="1:5" x14ac:dyDescent="0.25">
      <c r="A221" s="6" t="s">
        <v>239</v>
      </c>
      <c r="B221" s="7">
        <v>101.083333333333</v>
      </c>
      <c r="C221" s="8">
        <v>12005192</v>
      </c>
      <c r="D221" s="8">
        <v>9897.1079967024234</v>
      </c>
      <c r="E221" s="7">
        <v>9</v>
      </c>
    </row>
    <row r="222" spans="1:5" x14ac:dyDescent="0.25">
      <c r="A222" s="5" t="s">
        <v>136</v>
      </c>
      <c r="B222" s="7">
        <v>150.25000000000034</v>
      </c>
      <c r="C222" s="8">
        <v>5076024</v>
      </c>
      <c r="D222" s="8">
        <v>2815.3211314475811</v>
      </c>
      <c r="E222" s="7">
        <v>19</v>
      </c>
    </row>
    <row r="223" spans="1:5" x14ac:dyDescent="0.25">
      <c r="A223" s="6" t="s">
        <v>137</v>
      </c>
      <c r="B223" s="7">
        <v>108.666666666667</v>
      </c>
      <c r="C223" s="8">
        <v>4198064</v>
      </c>
      <c r="D223" s="8">
        <v>3219.3742331288245</v>
      </c>
      <c r="E223" s="7">
        <v>9</v>
      </c>
    </row>
    <row r="224" spans="1:5" x14ac:dyDescent="0.25">
      <c r="A224" s="6" t="s">
        <v>334</v>
      </c>
      <c r="B224" s="7">
        <v>38.5</v>
      </c>
      <c r="C224" s="8">
        <v>820795</v>
      </c>
      <c r="D224" s="8">
        <v>1776.6125541125541</v>
      </c>
      <c r="E224" s="7">
        <v>8</v>
      </c>
    </row>
    <row r="225" spans="1:5" x14ac:dyDescent="0.25">
      <c r="A225" s="6" t="s">
        <v>538</v>
      </c>
      <c r="B225" s="7">
        <v>3.0833333333333299</v>
      </c>
      <c r="C225" s="8">
        <v>57165</v>
      </c>
      <c r="D225" s="8">
        <v>1545.0000000000018</v>
      </c>
      <c r="E225" s="7">
        <v>2</v>
      </c>
    </row>
    <row r="226" spans="1:5" x14ac:dyDescent="0.25">
      <c r="A226" s="5" t="s">
        <v>97</v>
      </c>
      <c r="B226" s="7">
        <v>6848.8333333333339</v>
      </c>
      <c r="C226" s="8">
        <v>402566218</v>
      </c>
      <c r="D226" s="8">
        <v>4898.2334947557974</v>
      </c>
      <c r="E226" s="7">
        <v>541</v>
      </c>
    </row>
    <row r="227" spans="1:5" x14ac:dyDescent="0.25">
      <c r="A227" s="6" t="s">
        <v>213</v>
      </c>
      <c r="B227" s="7">
        <v>2552.6666666666702</v>
      </c>
      <c r="C227" s="8">
        <v>110889976</v>
      </c>
      <c r="D227" s="8">
        <v>3620.0697310002561</v>
      </c>
      <c r="E227" s="7">
        <v>99</v>
      </c>
    </row>
    <row r="228" spans="1:5" x14ac:dyDescent="0.25">
      <c r="A228" s="6" t="s">
        <v>110</v>
      </c>
      <c r="B228" s="7">
        <v>187.166666666667</v>
      </c>
      <c r="C228" s="8">
        <v>12971968</v>
      </c>
      <c r="D228" s="8">
        <v>5775.5868210151275</v>
      </c>
      <c r="E228" s="7">
        <v>22</v>
      </c>
    </row>
    <row r="229" spans="1:5" x14ac:dyDescent="0.25">
      <c r="A229" s="6" t="s">
        <v>98</v>
      </c>
      <c r="B229" s="7">
        <v>29.5833333333333</v>
      </c>
      <c r="C229" s="8">
        <v>1485087</v>
      </c>
      <c r="D229" s="8">
        <v>4183.3436619718359</v>
      </c>
      <c r="E229" s="7">
        <v>4</v>
      </c>
    </row>
    <row r="230" spans="1:5" x14ac:dyDescent="0.25">
      <c r="A230" s="6" t="s">
        <v>231</v>
      </c>
      <c r="B230" s="7">
        <v>1057.3333333333301</v>
      </c>
      <c r="C230" s="8">
        <v>50785285</v>
      </c>
      <c r="D230" s="8">
        <v>4002.6233448928247</v>
      </c>
      <c r="E230" s="7">
        <v>182</v>
      </c>
    </row>
    <row r="231" spans="1:5" x14ac:dyDescent="0.25">
      <c r="A231" s="6" t="s">
        <v>340</v>
      </c>
      <c r="B231" s="7">
        <v>2355.5</v>
      </c>
      <c r="C231" s="8">
        <v>200367123</v>
      </c>
      <c r="D231" s="8">
        <v>7088.6267246869029</v>
      </c>
      <c r="E231" s="7">
        <v>200</v>
      </c>
    </row>
    <row r="232" spans="1:5" x14ac:dyDescent="0.25">
      <c r="A232" s="6" t="s">
        <v>253</v>
      </c>
      <c r="B232" s="7">
        <v>666.58333333333303</v>
      </c>
      <c r="C232" s="8">
        <v>26066779</v>
      </c>
      <c r="D232" s="8">
        <v>3258.7547193399191</v>
      </c>
      <c r="E232" s="7">
        <v>34</v>
      </c>
    </row>
    <row r="233" spans="1:5" x14ac:dyDescent="0.25">
      <c r="A233" s="5" t="s">
        <v>105</v>
      </c>
      <c r="B233" s="7">
        <v>365.25</v>
      </c>
      <c r="C233" s="8">
        <v>16173015</v>
      </c>
      <c r="D233" s="8">
        <v>3689.9418206707737</v>
      </c>
      <c r="E233" s="7">
        <v>12</v>
      </c>
    </row>
    <row r="234" spans="1:5" x14ac:dyDescent="0.25">
      <c r="A234" s="6" t="s">
        <v>106</v>
      </c>
      <c r="B234" s="7">
        <v>365.25</v>
      </c>
      <c r="C234" s="8">
        <v>16173015</v>
      </c>
      <c r="D234" s="8">
        <v>3689.9418206707737</v>
      </c>
      <c r="E234" s="7">
        <v>12</v>
      </c>
    </row>
    <row r="235" spans="1:5" x14ac:dyDescent="0.25">
      <c r="A235" s="5" t="s">
        <v>262</v>
      </c>
      <c r="B235" s="7">
        <v>16373.25</v>
      </c>
      <c r="C235" s="8">
        <v>725878776</v>
      </c>
      <c r="D235" s="8">
        <v>3694.4343975692059</v>
      </c>
      <c r="E235" s="7">
        <v>232</v>
      </c>
    </row>
    <row r="236" spans="1:5" x14ac:dyDescent="0.25">
      <c r="A236" s="6" t="s">
        <v>272</v>
      </c>
      <c r="B236" s="7">
        <v>9457.4166666666697</v>
      </c>
      <c r="C236" s="8">
        <v>433248349</v>
      </c>
      <c r="D236" s="8">
        <v>3817.5360519521705</v>
      </c>
      <c r="E236" s="7">
        <v>141</v>
      </c>
    </row>
    <row r="237" spans="1:5" x14ac:dyDescent="0.25">
      <c r="A237" s="6" t="s">
        <v>263</v>
      </c>
      <c r="B237" s="7">
        <v>6915.8333333333303</v>
      </c>
      <c r="C237" s="8">
        <v>292630427</v>
      </c>
      <c r="D237" s="8">
        <v>3526.0926256175458</v>
      </c>
      <c r="E237" s="7">
        <v>91</v>
      </c>
    </row>
    <row r="238" spans="1:5" x14ac:dyDescent="0.25">
      <c r="A238" s="5" t="s">
        <v>52</v>
      </c>
      <c r="B238" s="7">
        <v>13315.5</v>
      </c>
      <c r="C238" s="8">
        <v>700936592</v>
      </c>
      <c r="D238" s="8">
        <v>4386.7209392562554</v>
      </c>
      <c r="E238" s="7">
        <v>263</v>
      </c>
    </row>
    <row r="239" spans="1:5" x14ac:dyDescent="0.25">
      <c r="A239" s="6" t="s">
        <v>53</v>
      </c>
      <c r="B239" s="7">
        <v>13315.5</v>
      </c>
      <c r="C239" s="8">
        <v>700936592</v>
      </c>
      <c r="D239" s="8">
        <v>4386.7209392562554</v>
      </c>
      <c r="E239" s="7">
        <v>263</v>
      </c>
    </row>
    <row r="240" spans="1:5" x14ac:dyDescent="0.25">
      <c r="A240" s="3" t="s">
        <v>90</v>
      </c>
      <c r="B240" s="7">
        <v>45138.916666666642</v>
      </c>
      <c r="C240" s="8">
        <v>4779080657</v>
      </c>
      <c r="D240" s="8">
        <v>8822.9127065152625</v>
      </c>
      <c r="E240" s="7">
        <v>4582</v>
      </c>
    </row>
    <row r="241" spans="1:5" x14ac:dyDescent="0.25">
      <c r="A241" s="5" t="s">
        <v>140</v>
      </c>
      <c r="B241" s="7">
        <v>6847.583333333333</v>
      </c>
      <c r="C241" s="8">
        <v>201016524</v>
      </c>
      <c r="D241" s="8">
        <v>2446.3195531270158</v>
      </c>
      <c r="E241" s="7">
        <v>553</v>
      </c>
    </row>
    <row r="242" spans="1:5" x14ac:dyDescent="0.25">
      <c r="A242" s="6" t="s">
        <v>141</v>
      </c>
      <c r="B242" s="7">
        <v>6791.5</v>
      </c>
      <c r="C242" s="8">
        <v>198249672</v>
      </c>
      <c r="D242" s="8">
        <v>2432.5710078774941</v>
      </c>
      <c r="E242" s="7">
        <v>511</v>
      </c>
    </row>
    <row r="243" spans="1:5" x14ac:dyDescent="0.25">
      <c r="A243" s="6" t="s">
        <v>155</v>
      </c>
      <c r="B243" s="7">
        <v>56.0833333333333</v>
      </c>
      <c r="C243" s="8">
        <v>2766852</v>
      </c>
      <c r="D243" s="8">
        <v>4111.2213967310572</v>
      </c>
      <c r="E243" s="7">
        <v>42</v>
      </c>
    </row>
    <row r="244" spans="1:5" x14ac:dyDescent="0.25">
      <c r="A244" s="5" t="s">
        <v>99</v>
      </c>
      <c r="B244" s="7">
        <v>5398.0833333333367</v>
      </c>
      <c r="C244" s="8">
        <v>430304516</v>
      </c>
      <c r="D244" s="8">
        <v>6642.859595226696</v>
      </c>
      <c r="E244" s="7">
        <v>523</v>
      </c>
    </row>
    <row r="245" spans="1:5" x14ac:dyDescent="0.25">
      <c r="A245" s="6" t="s">
        <v>100</v>
      </c>
      <c r="B245" s="7">
        <v>109.666666666667</v>
      </c>
      <c r="C245" s="8">
        <v>7798117</v>
      </c>
      <c r="D245" s="8">
        <v>5925.6208206686752</v>
      </c>
      <c r="E245" s="7">
        <v>14</v>
      </c>
    </row>
    <row r="246" spans="1:5" x14ac:dyDescent="0.25">
      <c r="A246" s="6" t="s">
        <v>522</v>
      </c>
      <c r="B246" s="7">
        <v>4753.1666666666697</v>
      </c>
      <c r="C246" s="8">
        <v>363500478</v>
      </c>
      <c r="D246" s="8">
        <v>6372.952733265538</v>
      </c>
      <c r="E246" s="7">
        <v>437</v>
      </c>
    </row>
    <row r="247" spans="1:5" x14ac:dyDescent="0.25">
      <c r="A247" s="6" t="s">
        <v>534</v>
      </c>
      <c r="B247" s="7">
        <v>535.25</v>
      </c>
      <c r="C247" s="8">
        <v>59005921</v>
      </c>
      <c r="D247" s="8">
        <v>9186.6605947376611</v>
      </c>
      <c r="E247" s="7">
        <v>72</v>
      </c>
    </row>
    <row r="248" spans="1:5" x14ac:dyDescent="0.25">
      <c r="A248" s="5" t="s">
        <v>280</v>
      </c>
      <c r="B248" s="7">
        <v>7941.6666666666697</v>
      </c>
      <c r="C248" s="8">
        <v>992609327</v>
      </c>
      <c r="D248" s="8">
        <v>10415.627775445957</v>
      </c>
      <c r="E248" s="7">
        <v>670</v>
      </c>
    </row>
    <row r="249" spans="1:5" x14ac:dyDescent="0.25">
      <c r="A249" s="6" t="s">
        <v>281</v>
      </c>
      <c r="B249" s="7">
        <v>7941.6666666666697</v>
      </c>
      <c r="C249" s="8">
        <v>992609327</v>
      </c>
      <c r="D249" s="8">
        <v>10415.627775445957</v>
      </c>
      <c r="E249" s="7">
        <v>670</v>
      </c>
    </row>
    <row r="250" spans="1:5" x14ac:dyDescent="0.25">
      <c r="A250" s="5" t="s">
        <v>242</v>
      </c>
      <c r="B250" s="7">
        <v>1702.4166666666699</v>
      </c>
      <c r="C250" s="8">
        <v>110311717</v>
      </c>
      <c r="D250" s="8">
        <v>5399.7609770424287</v>
      </c>
      <c r="E250" s="7">
        <v>171</v>
      </c>
    </row>
    <row r="251" spans="1:5" x14ac:dyDescent="0.25">
      <c r="A251" s="6" t="s">
        <v>520</v>
      </c>
      <c r="B251" s="7">
        <v>1702.4166666666699</v>
      </c>
      <c r="C251" s="8">
        <v>110311717</v>
      </c>
      <c r="D251" s="8">
        <v>5399.7609770424287</v>
      </c>
      <c r="E251" s="7">
        <v>171</v>
      </c>
    </row>
    <row r="252" spans="1:5" x14ac:dyDescent="0.25">
      <c r="A252" s="5" t="s">
        <v>526</v>
      </c>
      <c r="B252" s="7">
        <v>2245.333333333333</v>
      </c>
      <c r="C252" s="8">
        <v>183441984</v>
      </c>
      <c r="D252" s="8">
        <v>6808.26840855107</v>
      </c>
      <c r="E252" s="7">
        <v>265</v>
      </c>
    </row>
    <row r="253" spans="1:5" x14ac:dyDescent="0.25">
      <c r="A253" s="6" t="s">
        <v>527</v>
      </c>
      <c r="B253" s="7">
        <v>1337</v>
      </c>
      <c r="C253" s="8">
        <v>103416600</v>
      </c>
      <c r="D253" s="8">
        <v>6445.8115183246073</v>
      </c>
      <c r="E253" s="7">
        <v>61</v>
      </c>
    </row>
    <row r="254" spans="1:5" x14ac:dyDescent="0.25">
      <c r="A254" s="6" t="s">
        <v>541</v>
      </c>
      <c r="B254" s="7">
        <v>908.33333333333303</v>
      </c>
      <c r="C254" s="8">
        <v>80025384</v>
      </c>
      <c r="D254" s="8">
        <v>7341.7783486238559</v>
      </c>
      <c r="E254" s="7">
        <v>204</v>
      </c>
    </row>
    <row r="255" spans="1:5" x14ac:dyDescent="0.25">
      <c r="A255" s="5" t="s">
        <v>536</v>
      </c>
      <c r="B255" s="7">
        <v>21003.833333333299</v>
      </c>
      <c r="C255" s="8">
        <v>2861396589</v>
      </c>
      <c r="D255" s="8">
        <v>11352.676055164551</v>
      </c>
      <c r="E255" s="7">
        <v>2400</v>
      </c>
    </row>
    <row r="256" spans="1:5" x14ac:dyDescent="0.25">
      <c r="A256" s="6" t="s">
        <v>537</v>
      </c>
      <c r="B256" s="7">
        <v>18062.333333333299</v>
      </c>
      <c r="C256" s="8">
        <v>2642149392</v>
      </c>
      <c r="D256" s="8">
        <v>12189.959732039073</v>
      </c>
      <c r="E256" s="7">
        <v>1934</v>
      </c>
    </row>
    <row r="257" spans="1:5" x14ac:dyDescent="0.25">
      <c r="A257" s="6" t="s">
        <v>543</v>
      </c>
      <c r="B257" s="7">
        <v>2941.5</v>
      </c>
      <c r="C257" s="8">
        <v>219247197</v>
      </c>
      <c r="D257" s="8">
        <v>6211.3206697263304</v>
      </c>
      <c r="E257" s="7">
        <v>466</v>
      </c>
    </row>
    <row r="258" spans="1:5" x14ac:dyDescent="0.25">
      <c r="A258" s="3" t="s">
        <v>42</v>
      </c>
      <c r="B258" s="7">
        <v>74569.666666666541</v>
      </c>
      <c r="C258" s="8">
        <v>7061475598</v>
      </c>
      <c r="D258" s="8">
        <v>7891.3628843721226</v>
      </c>
      <c r="E258" s="7">
        <v>7288</v>
      </c>
    </row>
    <row r="259" spans="1:5" x14ac:dyDescent="0.25">
      <c r="A259" s="5" t="s">
        <v>332</v>
      </c>
      <c r="B259" s="7">
        <v>112.916666666667</v>
      </c>
      <c r="C259" s="8">
        <v>13805570</v>
      </c>
      <c r="D259" s="8">
        <v>10188.612546125432</v>
      </c>
      <c r="E259" s="7">
        <v>10</v>
      </c>
    </row>
    <row r="260" spans="1:5" x14ac:dyDescent="0.25">
      <c r="A260" s="6" t="s">
        <v>333</v>
      </c>
      <c r="B260" s="7">
        <v>112.916666666667</v>
      </c>
      <c r="C260" s="8">
        <v>13805570</v>
      </c>
      <c r="D260" s="8">
        <v>10188.612546125432</v>
      </c>
      <c r="E260" s="7">
        <v>10</v>
      </c>
    </row>
    <row r="261" spans="1:5" x14ac:dyDescent="0.25">
      <c r="A261" s="5" t="s">
        <v>23</v>
      </c>
      <c r="B261" s="7">
        <v>41740.999999999927</v>
      </c>
      <c r="C261" s="8">
        <v>3676726972</v>
      </c>
      <c r="D261" s="8">
        <v>7340.358744000715</v>
      </c>
      <c r="E261" s="7">
        <v>2811</v>
      </c>
    </row>
    <row r="262" spans="1:5" x14ac:dyDescent="0.25">
      <c r="A262" s="6" t="s">
        <v>236</v>
      </c>
      <c r="B262" s="7">
        <v>17763.583333333299</v>
      </c>
      <c r="C262" s="8">
        <v>1354904879</v>
      </c>
      <c r="D262" s="8">
        <v>6356.1916420767329</v>
      </c>
      <c r="E262" s="7">
        <v>1200</v>
      </c>
    </row>
    <row r="263" spans="1:5" x14ac:dyDescent="0.25">
      <c r="A263" s="6" t="s">
        <v>24</v>
      </c>
      <c r="B263" s="7">
        <v>16860.333333333299</v>
      </c>
      <c r="C263" s="8">
        <v>1627366844</v>
      </c>
      <c r="D263" s="8">
        <v>8043.3702576066271</v>
      </c>
      <c r="E263" s="7">
        <v>921</v>
      </c>
    </row>
    <row r="264" spans="1:5" x14ac:dyDescent="0.25">
      <c r="A264" s="6" t="s">
        <v>152</v>
      </c>
      <c r="B264" s="7">
        <v>7117.0833333333303</v>
      </c>
      <c r="C264" s="8">
        <v>694455249</v>
      </c>
      <c r="D264" s="8">
        <v>8131.3184122709472</v>
      </c>
      <c r="E264" s="7">
        <v>690</v>
      </c>
    </row>
    <row r="265" spans="1:5" x14ac:dyDescent="0.25">
      <c r="A265" s="5" t="s">
        <v>95</v>
      </c>
      <c r="B265" s="7">
        <v>9905.9999999999964</v>
      </c>
      <c r="C265" s="8">
        <v>1427884935</v>
      </c>
      <c r="D265" s="8">
        <v>12011.953487785186</v>
      </c>
      <c r="E265" s="7">
        <v>1664</v>
      </c>
    </row>
    <row r="266" spans="1:5" x14ac:dyDescent="0.25">
      <c r="A266" s="6" t="s">
        <v>96</v>
      </c>
      <c r="B266" s="7">
        <v>5424.8333333333303</v>
      </c>
      <c r="C266" s="8">
        <v>721720603</v>
      </c>
      <c r="D266" s="8">
        <v>11086.678592276266</v>
      </c>
      <c r="E266" s="7">
        <v>361</v>
      </c>
    </row>
    <row r="267" spans="1:5" x14ac:dyDescent="0.25">
      <c r="A267" s="6" t="s">
        <v>348</v>
      </c>
      <c r="B267" s="7">
        <v>15.4166666666667</v>
      </c>
      <c r="C267" s="8">
        <v>1744845</v>
      </c>
      <c r="D267" s="8">
        <v>9431.5945945945732</v>
      </c>
      <c r="E267" s="7">
        <v>10</v>
      </c>
    </row>
    <row r="268" spans="1:5" x14ac:dyDescent="0.25">
      <c r="A268" s="6" t="s">
        <v>219</v>
      </c>
      <c r="B268" s="7">
        <v>4465.75</v>
      </c>
      <c r="C268" s="8">
        <v>704419487</v>
      </c>
      <c r="D268" s="8">
        <v>13144.852245796712</v>
      </c>
      <c r="E268" s="7">
        <v>1293</v>
      </c>
    </row>
    <row r="269" spans="1:5" x14ac:dyDescent="0.25">
      <c r="A269" s="5" t="s">
        <v>21</v>
      </c>
      <c r="B269" s="7">
        <v>21709.333333333299</v>
      </c>
      <c r="C269" s="8">
        <v>1804651932</v>
      </c>
      <c r="D269" s="8">
        <v>6927.3274628424142</v>
      </c>
      <c r="E269" s="7">
        <v>2657</v>
      </c>
    </row>
    <row r="270" spans="1:5" x14ac:dyDescent="0.25">
      <c r="A270" s="6" t="s">
        <v>22</v>
      </c>
      <c r="B270" s="7">
        <v>7362.25</v>
      </c>
      <c r="C270" s="8">
        <v>644601530</v>
      </c>
      <c r="D270" s="8">
        <v>7296.2469580178158</v>
      </c>
      <c r="E270" s="7">
        <v>543</v>
      </c>
    </row>
    <row r="271" spans="1:5" x14ac:dyDescent="0.25">
      <c r="A271" s="6" t="s">
        <v>212</v>
      </c>
      <c r="B271" s="7">
        <v>14347.083333333299</v>
      </c>
      <c r="C271" s="8">
        <v>1160050402</v>
      </c>
      <c r="D271" s="8">
        <v>6738.0152876601096</v>
      </c>
      <c r="E271" s="7">
        <v>2114</v>
      </c>
    </row>
    <row r="272" spans="1:5" x14ac:dyDescent="0.25">
      <c r="A272" s="5" t="s">
        <v>210</v>
      </c>
      <c r="B272" s="7">
        <v>1100.4166666666661</v>
      </c>
      <c r="C272" s="8">
        <v>138406189</v>
      </c>
      <c r="D272" s="8">
        <v>10481.347141234388</v>
      </c>
      <c r="E272" s="7">
        <v>146</v>
      </c>
    </row>
    <row r="273" spans="1:5" x14ac:dyDescent="0.25">
      <c r="A273" s="6" t="s">
        <v>211</v>
      </c>
      <c r="B273" s="7">
        <v>670.58333333333303</v>
      </c>
      <c r="C273" s="8">
        <v>74923608</v>
      </c>
      <c r="D273" s="8">
        <v>9310.7503417422686</v>
      </c>
      <c r="E273" s="7">
        <v>37</v>
      </c>
    </row>
    <row r="274" spans="1:5" x14ac:dyDescent="0.25">
      <c r="A274" s="6" t="s">
        <v>322</v>
      </c>
      <c r="B274" s="7">
        <v>429.83333333333297</v>
      </c>
      <c r="C274" s="8">
        <v>63482581</v>
      </c>
      <c r="D274" s="8">
        <v>12307.596161302841</v>
      </c>
      <c r="E274" s="7">
        <v>109</v>
      </c>
    </row>
    <row r="275" spans="1:5" x14ac:dyDescent="0.25">
      <c r="A275" s="3" t="s">
        <v>101</v>
      </c>
      <c r="B275" s="7">
        <v>23488</v>
      </c>
      <c r="C275" s="8">
        <v>1540004362</v>
      </c>
      <c r="D275" s="8">
        <v>5463.7984006017259</v>
      </c>
      <c r="E275" s="7">
        <v>5947</v>
      </c>
    </row>
    <row r="276" spans="1:5" x14ac:dyDescent="0.25">
      <c r="A276" s="5" t="s">
        <v>92</v>
      </c>
      <c r="B276" s="7">
        <v>17692</v>
      </c>
      <c r="C276" s="8">
        <v>1180960235</v>
      </c>
      <c r="D276" s="8">
        <v>5562.5906012133537</v>
      </c>
      <c r="E276" s="7">
        <v>5274</v>
      </c>
    </row>
    <row r="277" spans="1:5" x14ac:dyDescent="0.25">
      <c r="A277" s="6" t="s">
        <v>93</v>
      </c>
      <c r="B277" s="7">
        <v>4453.4166666666697</v>
      </c>
      <c r="C277" s="8">
        <v>280663392</v>
      </c>
      <c r="D277" s="8">
        <v>5251.8364551561499</v>
      </c>
      <c r="E277" s="7">
        <v>889</v>
      </c>
    </row>
    <row r="278" spans="1:5" x14ac:dyDescent="0.25">
      <c r="A278" s="6" t="s">
        <v>102</v>
      </c>
      <c r="B278" s="7">
        <v>3840.75</v>
      </c>
      <c r="C278" s="8">
        <v>270996666</v>
      </c>
      <c r="D278" s="8">
        <v>5879.8556271561547</v>
      </c>
      <c r="E278" s="7">
        <v>2054</v>
      </c>
    </row>
    <row r="279" spans="1:5" x14ac:dyDescent="0.25">
      <c r="A279" s="6" t="s">
        <v>146</v>
      </c>
      <c r="B279" s="7">
        <v>9397.8333333333303</v>
      </c>
      <c r="C279" s="8">
        <v>629300177</v>
      </c>
      <c r="D279" s="8">
        <v>5580.1884920283055</v>
      </c>
      <c r="E279" s="7">
        <v>2331</v>
      </c>
    </row>
    <row r="280" spans="1:5" x14ac:dyDescent="0.25">
      <c r="A280" s="5" t="s">
        <v>161</v>
      </c>
      <c r="B280" s="7">
        <v>5321.333333333333</v>
      </c>
      <c r="C280" s="8">
        <v>324063272</v>
      </c>
      <c r="D280" s="8">
        <v>5074.9071661237786</v>
      </c>
      <c r="E280" s="7">
        <v>625</v>
      </c>
    </row>
    <row r="281" spans="1:5" x14ac:dyDescent="0.25">
      <c r="A281" s="6" t="s">
        <v>315</v>
      </c>
      <c r="B281" s="7">
        <v>1587.75</v>
      </c>
      <c r="C281" s="8">
        <v>82629143</v>
      </c>
      <c r="D281" s="8">
        <v>4336.8048601270139</v>
      </c>
      <c r="E281" s="7">
        <v>170</v>
      </c>
    </row>
    <row r="282" spans="1:5" x14ac:dyDescent="0.25">
      <c r="A282" s="6" t="s">
        <v>314</v>
      </c>
      <c r="B282" s="7">
        <v>1514.75</v>
      </c>
      <c r="C282" s="8">
        <v>60197736</v>
      </c>
      <c r="D282" s="8">
        <v>3311.7530945700614</v>
      </c>
      <c r="E282" s="7">
        <v>184</v>
      </c>
    </row>
    <row r="283" spans="1:5" x14ac:dyDescent="0.25">
      <c r="A283" s="6" t="s">
        <v>162</v>
      </c>
      <c r="B283" s="7">
        <v>472.08333333333297</v>
      </c>
      <c r="C283" s="8">
        <v>25789858</v>
      </c>
      <c r="D283" s="8">
        <v>4552.4903795233922</v>
      </c>
      <c r="E283" s="7">
        <v>34</v>
      </c>
    </row>
    <row r="284" spans="1:5" x14ac:dyDescent="0.25">
      <c r="A284" s="6" t="s">
        <v>279</v>
      </c>
      <c r="B284" s="7">
        <v>1746.75</v>
      </c>
      <c r="C284" s="8">
        <v>155446535</v>
      </c>
      <c r="D284" s="8">
        <v>7415.9885024569439</v>
      </c>
      <c r="E284" s="7">
        <v>237</v>
      </c>
    </row>
    <row r="285" spans="1:5" x14ac:dyDescent="0.25">
      <c r="A285" s="5" t="s">
        <v>375</v>
      </c>
      <c r="B285" s="7">
        <v>474.66666666666703</v>
      </c>
      <c r="C285" s="8">
        <v>34980855</v>
      </c>
      <c r="D285" s="8">
        <v>6141.3017907303329</v>
      </c>
      <c r="E285" s="7">
        <v>48</v>
      </c>
    </row>
    <row r="286" spans="1:5" x14ac:dyDescent="0.25">
      <c r="A286" s="6" t="s">
        <v>376</v>
      </c>
      <c r="B286" s="7">
        <v>474.66666666666703</v>
      </c>
      <c r="C286" s="8">
        <v>34980855</v>
      </c>
      <c r="D286" s="8">
        <v>6141.3017907303329</v>
      </c>
      <c r="E286" s="7">
        <v>48</v>
      </c>
    </row>
    <row r="287" spans="1:5" x14ac:dyDescent="0.25">
      <c r="A287" s="3" t="s">
        <v>57</v>
      </c>
      <c r="B287" s="7">
        <v>130061.41666666661</v>
      </c>
      <c r="C287" s="8">
        <v>12872481266</v>
      </c>
      <c r="D287" s="8">
        <v>8247.694048388681</v>
      </c>
      <c r="E287" s="7">
        <v>23458</v>
      </c>
    </row>
    <row r="288" spans="1:5" x14ac:dyDescent="0.25">
      <c r="A288" s="5" t="s">
        <v>58</v>
      </c>
      <c r="B288" s="7">
        <v>130061.41666666661</v>
      </c>
      <c r="C288" s="8">
        <v>12872481266</v>
      </c>
      <c r="D288" s="8">
        <v>8247.694048388681</v>
      </c>
      <c r="E288" s="7">
        <v>23458</v>
      </c>
    </row>
    <row r="289" spans="1:5" x14ac:dyDescent="0.25">
      <c r="A289" s="6" t="s">
        <v>266</v>
      </c>
      <c r="B289" s="7">
        <v>10288.5</v>
      </c>
      <c r="C289" s="8">
        <v>1066996430</v>
      </c>
      <c r="D289" s="8">
        <v>8642.3063776708623</v>
      </c>
      <c r="E289" s="7">
        <v>1994</v>
      </c>
    </row>
    <row r="290" spans="1:5" x14ac:dyDescent="0.25">
      <c r="A290" s="6" t="s">
        <v>318</v>
      </c>
      <c r="B290" s="7">
        <v>12711.333333333299</v>
      </c>
      <c r="C290" s="8">
        <v>867374923</v>
      </c>
      <c r="D290" s="8">
        <v>5686.3620587926935</v>
      </c>
      <c r="E290" s="7">
        <v>2212</v>
      </c>
    </row>
    <row r="291" spans="1:5" x14ac:dyDescent="0.25">
      <c r="A291" s="6" t="s">
        <v>59</v>
      </c>
      <c r="B291" s="7">
        <v>18782.416666666701</v>
      </c>
      <c r="C291" s="8">
        <v>1661551799</v>
      </c>
      <c r="D291" s="8">
        <v>7371.9294153663095</v>
      </c>
      <c r="E291" s="7">
        <v>2262</v>
      </c>
    </row>
    <row r="292" spans="1:5" x14ac:dyDescent="0.25">
      <c r="A292" s="6" t="s">
        <v>369</v>
      </c>
      <c r="B292" s="7">
        <v>2220.6666666666702</v>
      </c>
      <c r="C292" s="8">
        <v>127184214</v>
      </c>
      <c r="D292" s="8">
        <v>4772.7489492644772</v>
      </c>
      <c r="E292" s="7">
        <v>690</v>
      </c>
    </row>
    <row r="293" spans="1:5" x14ac:dyDescent="0.25">
      <c r="A293" s="6" t="s">
        <v>297</v>
      </c>
      <c r="B293" s="7">
        <v>37060.833333333299</v>
      </c>
      <c r="C293" s="8">
        <v>5042431587</v>
      </c>
      <c r="D293" s="8">
        <v>11338.186286061216</v>
      </c>
      <c r="E293" s="7">
        <v>5019</v>
      </c>
    </row>
    <row r="294" spans="1:5" x14ac:dyDescent="0.25">
      <c r="A294" s="6" t="s">
        <v>104</v>
      </c>
      <c r="B294" s="7">
        <v>21399.083333333299</v>
      </c>
      <c r="C294" s="8">
        <v>1798678276</v>
      </c>
      <c r="D294" s="8">
        <v>7004.4989310289884</v>
      </c>
      <c r="E294" s="7">
        <v>7406</v>
      </c>
    </row>
    <row r="295" spans="1:5" x14ac:dyDescent="0.25">
      <c r="A295" s="6" t="s">
        <v>276</v>
      </c>
      <c r="B295" s="7">
        <v>9665.9166666666697</v>
      </c>
      <c r="C295" s="8">
        <v>1016685930</v>
      </c>
      <c r="D295" s="8">
        <v>8765.2139390125067</v>
      </c>
      <c r="E295" s="7">
        <v>665</v>
      </c>
    </row>
    <row r="296" spans="1:5" x14ac:dyDescent="0.25">
      <c r="A296" s="6" t="s">
        <v>204</v>
      </c>
      <c r="B296" s="7">
        <v>4532.6666666666697</v>
      </c>
      <c r="C296" s="8">
        <v>341917116</v>
      </c>
      <c r="D296" s="8">
        <v>6286.1655390498563</v>
      </c>
      <c r="E296" s="7">
        <v>952</v>
      </c>
    </row>
    <row r="297" spans="1:5" x14ac:dyDescent="0.25">
      <c r="A297" s="6" t="s">
        <v>130</v>
      </c>
      <c r="B297" s="7">
        <v>13400</v>
      </c>
      <c r="C297" s="8">
        <v>949660991</v>
      </c>
      <c r="D297" s="8">
        <v>5905.851934079602</v>
      </c>
      <c r="E297" s="7">
        <v>2258</v>
      </c>
    </row>
    <row r="298" spans="1:5" x14ac:dyDescent="0.25">
      <c r="A298" s="3" t="s">
        <v>305</v>
      </c>
      <c r="B298" s="7">
        <v>21841.333333333299</v>
      </c>
      <c r="C298" s="8">
        <v>2220196103</v>
      </c>
      <c r="D298" s="8">
        <v>8470.9270763384538</v>
      </c>
      <c r="E298" s="7">
        <v>1235</v>
      </c>
    </row>
    <row r="299" spans="1:5" x14ac:dyDescent="0.25">
      <c r="A299" s="5" t="s">
        <v>306</v>
      </c>
      <c r="B299" s="7">
        <v>21841.333333333299</v>
      </c>
      <c r="C299" s="8">
        <v>2220196103</v>
      </c>
      <c r="D299" s="8">
        <v>8470.9270763384538</v>
      </c>
      <c r="E299" s="7">
        <v>1235</v>
      </c>
    </row>
    <row r="300" spans="1:5" x14ac:dyDescent="0.25">
      <c r="A300" s="6" t="s">
        <v>307</v>
      </c>
      <c r="B300" s="7">
        <v>21841.333333333299</v>
      </c>
      <c r="C300" s="8">
        <v>2220196103</v>
      </c>
      <c r="D300" s="8">
        <v>8470.9270763384538</v>
      </c>
      <c r="E300" s="7">
        <v>1235</v>
      </c>
    </row>
    <row r="301" spans="1:5" x14ac:dyDescent="0.25">
      <c r="A301" s="3" t="s">
        <v>77</v>
      </c>
      <c r="B301" s="7">
        <v>95080.75</v>
      </c>
      <c r="C301" s="8">
        <v>4889215737</v>
      </c>
      <c r="D301" s="8">
        <v>4285.1433623525272</v>
      </c>
      <c r="E301" s="7">
        <v>7929</v>
      </c>
    </row>
    <row r="302" spans="1:5" x14ac:dyDescent="0.25">
      <c r="A302" s="5" t="s">
        <v>78</v>
      </c>
      <c r="B302" s="7">
        <v>91224.166666666672</v>
      </c>
      <c r="C302" s="8">
        <v>4639449272</v>
      </c>
      <c r="D302" s="8">
        <v>4238.1398130977714</v>
      </c>
      <c r="E302" s="7">
        <v>7617</v>
      </c>
    </row>
    <row r="303" spans="1:5" x14ac:dyDescent="0.25">
      <c r="A303" s="6" t="s">
        <v>180</v>
      </c>
      <c r="B303" s="7">
        <v>7231.8333333333303</v>
      </c>
      <c r="C303" s="8">
        <v>663719856</v>
      </c>
      <c r="D303" s="8">
        <v>7648.1281371713058</v>
      </c>
      <c r="E303" s="7">
        <v>1354</v>
      </c>
    </row>
    <row r="304" spans="1:5" x14ac:dyDescent="0.25">
      <c r="A304" s="6" t="s">
        <v>308</v>
      </c>
      <c r="B304" s="7">
        <v>1031.4166666666699</v>
      </c>
      <c r="C304" s="8">
        <v>45413657</v>
      </c>
      <c r="D304" s="8">
        <v>3669.1974630362656</v>
      </c>
      <c r="E304" s="7">
        <v>99</v>
      </c>
    </row>
    <row r="305" spans="1:5" x14ac:dyDescent="0.25">
      <c r="A305" s="6" t="s">
        <v>79</v>
      </c>
      <c r="B305" s="7">
        <v>31512.666666666701</v>
      </c>
      <c r="C305" s="8">
        <v>1492717462</v>
      </c>
      <c r="D305" s="8">
        <v>3947.4006801497767</v>
      </c>
      <c r="E305" s="7">
        <v>1546</v>
      </c>
    </row>
    <row r="306" spans="1:5" x14ac:dyDescent="0.25">
      <c r="A306" s="6" t="s">
        <v>343</v>
      </c>
      <c r="B306" s="7">
        <v>12797.333333333299</v>
      </c>
      <c r="C306" s="8">
        <v>750442675</v>
      </c>
      <c r="D306" s="8">
        <v>4886.7125638153911</v>
      </c>
      <c r="E306" s="7">
        <v>787</v>
      </c>
    </row>
    <row r="307" spans="1:5" x14ac:dyDescent="0.25">
      <c r="A307" s="6" t="s">
        <v>185</v>
      </c>
      <c r="B307" s="7">
        <v>5126.1666666666697</v>
      </c>
      <c r="C307" s="8">
        <v>260523378</v>
      </c>
      <c r="D307" s="8">
        <v>4235.1883798810004</v>
      </c>
      <c r="E307" s="7">
        <v>294</v>
      </c>
    </row>
    <row r="308" spans="1:5" x14ac:dyDescent="0.25">
      <c r="A308" s="6" t="s">
        <v>310</v>
      </c>
      <c r="B308" s="7">
        <v>7106.25</v>
      </c>
      <c r="C308" s="8">
        <v>356600224</v>
      </c>
      <c r="D308" s="8">
        <v>4181.7675051304604</v>
      </c>
      <c r="E308" s="7">
        <v>365</v>
      </c>
    </row>
    <row r="309" spans="1:5" x14ac:dyDescent="0.25">
      <c r="A309" s="6" t="s">
        <v>145</v>
      </c>
      <c r="B309" s="7">
        <v>23145</v>
      </c>
      <c r="C309" s="8">
        <v>883809212</v>
      </c>
      <c r="D309" s="8">
        <v>3182.1459350471664</v>
      </c>
      <c r="E309" s="7">
        <v>2944</v>
      </c>
    </row>
    <row r="310" spans="1:5" x14ac:dyDescent="0.25">
      <c r="A310" s="6" t="s">
        <v>349</v>
      </c>
      <c r="B310" s="7">
        <v>3273.5</v>
      </c>
      <c r="C310" s="8">
        <v>186222808</v>
      </c>
      <c r="D310" s="8">
        <v>4740.6651392495287</v>
      </c>
      <c r="E310" s="7">
        <v>228</v>
      </c>
    </row>
    <row r="311" spans="1:5" x14ac:dyDescent="0.25">
      <c r="A311" s="5" t="s">
        <v>220</v>
      </c>
      <c r="B311" s="7">
        <v>3856.583333333333</v>
      </c>
      <c r="C311" s="8">
        <v>249766465</v>
      </c>
      <c r="D311" s="8">
        <v>5396.9719527215375</v>
      </c>
      <c r="E311" s="7">
        <v>312</v>
      </c>
    </row>
    <row r="312" spans="1:5" x14ac:dyDescent="0.25">
      <c r="A312" s="6" t="s">
        <v>221</v>
      </c>
      <c r="B312" s="7">
        <v>1758.8333333333301</v>
      </c>
      <c r="C312" s="8">
        <v>107465899</v>
      </c>
      <c r="D312" s="8">
        <v>5091.7226854922865</v>
      </c>
      <c r="E312" s="7">
        <v>137</v>
      </c>
    </row>
    <row r="313" spans="1:5" x14ac:dyDescent="0.25">
      <c r="A313" s="6" t="s">
        <v>252</v>
      </c>
      <c r="B313" s="7">
        <v>981.83333333333303</v>
      </c>
      <c r="C313" s="8">
        <v>75046577</v>
      </c>
      <c r="D313" s="8">
        <v>6369.5957392632845</v>
      </c>
      <c r="E313" s="7">
        <v>47</v>
      </c>
    </row>
    <row r="314" spans="1:5" x14ac:dyDescent="0.25">
      <c r="A314" s="6" t="s">
        <v>255</v>
      </c>
      <c r="B314" s="7">
        <v>1115.9166666666699</v>
      </c>
      <c r="C314" s="8">
        <v>67253989</v>
      </c>
      <c r="D314" s="8">
        <v>5022.3276080949745</v>
      </c>
      <c r="E314" s="7">
        <v>128</v>
      </c>
    </row>
    <row r="315" spans="1:5" x14ac:dyDescent="0.25">
      <c r="A315" s="3" t="s">
        <v>159</v>
      </c>
      <c r="B315" s="7">
        <v>51674.916666666715</v>
      </c>
      <c r="C315" s="8">
        <v>2068605840</v>
      </c>
      <c r="D315" s="8">
        <v>3335.9283598264119</v>
      </c>
      <c r="E315" s="7">
        <v>2175</v>
      </c>
    </row>
    <row r="316" spans="1:5" x14ac:dyDescent="0.25">
      <c r="A316" s="5" t="s">
        <v>69</v>
      </c>
      <c r="B316" s="7">
        <v>51674.916666666715</v>
      </c>
      <c r="C316" s="8">
        <v>2068605840</v>
      </c>
      <c r="D316" s="8">
        <v>3335.9283598264119</v>
      </c>
      <c r="E316" s="7">
        <v>2175</v>
      </c>
    </row>
    <row r="317" spans="1:5" x14ac:dyDescent="0.25">
      <c r="A317" s="6" t="s">
        <v>70</v>
      </c>
      <c r="B317" s="7">
        <v>13599</v>
      </c>
      <c r="C317" s="8">
        <v>529406623</v>
      </c>
      <c r="D317" s="8">
        <v>3244.1516716915462</v>
      </c>
      <c r="E317" s="7">
        <v>272</v>
      </c>
    </row>
    <row r="318" spans="1:5" x14ac:dyDescent="0.25">
      <c r="A318" s="6" t="s">
        <v>353</v>
      </c>
      <c r="B318" s="7">
        <v>417.41666666666703</v>
      </c>
      <c r="C318" s="8">
        <v>25592874</v>
      </c>
      <c r="D318" s="8">
        <v>5109.3779197444555</v>
      </c>
      <c r="E318" s="7">
        <v>6</v>
      </c>
    </row>
    <row r="319" spans="1:5" x14ac:dyDescent="0.25">
      <c r="A319" s="6" t="s">
        <v>158</v>
      </c>
      <c r="B319" s="7">
        <v>23325.916666666701</v>
      </c>
      <c r="C319" s="8">
        <v>856202568</v>
      </c>
      <c r="D319" s="8">
        <v>3058.8385879797461</v>
      </c>
      <c r="E319" s="7">
        <v>150</v>
      </c>
    </row>
    <row r="320" spans="1:5" x14ac:dyDescent="0.25">
      <c r="A320" s="6" t="s">
        <v>160</v>
      </c>
      <c r="B320" s="7">
        <v>2978.25</v>
      </c>
      <c r="C320" s="8">
        <v>331272933</v>
      </c>
      <c r="D320" s="8">
        <v>9269.2278183497019</v>
      </c>
      <c r="E320" s="7">
        <v>282</v>
      </c>
    </row>
    <row r="321" spans="1:5" x14ac:dyDescent="0.25">
      <c r="A321" s="6" t="s">
        <v>193</v>
      </c>
      <c r="B321" s="7">
        <v>1677.5</v>
      </c>
      <c r="C321" s="8">
        <v>67010414</v>
      </c>
      <c r="D321" s="8">
        <v>3328.882960755092</v>
      </c>
      <c r="E321" s="7">
        <v>172</v>
      </c>
    </row>
    <row r="322" spans="1:5" x14ac:dyDescent="0.25">
      <c r="A322" s="6" t="s">
        <v>144</v>
      </c>
      <c r="B322" s="7">
        <v>7313.1666666666697</v>
      </c>
      <c r="C322" s="8">
        <v>136651972</v>
      </c>
      <c r="D322" s="8">
        <v>1557.145468219421</v>
      </c>
      <c r="E322" s="7">
        <v>841</v>
      </c>
    </row>
    <row r="323" spans="1:5" x14ac:dyDescent="0.25">
      <c r="A323" s="6" t="s">
        <v>103</v>
      </c>
      <c r="B323" s="7">
        <v>2363.6666666666702</v>
      </c>
      <c r="C323" s="8">
        <v>122468456</v>
      </c>
      <c r="D323" s="8">
        <v>4317.7427725285515</v>
      </c>
      <c r="E323" s="7">
        <v>452</v>
      </c>
    </row>
    <row r="324" spans="1:5" x14ac:dyDescent="0.25">
      <c r="A324" s="3" t="s">
        <v>83</v>
      </c>
      <c r="B324" s="7">
        <v>174013.33333333331</v>
      </c>
      <c r="C324" s="8">
        <v>9285865904</v>
      </c>
      <c r="D324" s="8">
        <v>4446.9130258217765</v>
      </c>
      <c r="E324" s="7">
        <v>12627</v>
      </c>
    </row>
    <row r="325" spans="1:5" x14ac:dyDescent="0.25">
      <c r="A325" s="5" t="s">
        <v>50</v>
      </c>
      <c r="B325" s="7">
        <v>75876.416666666715</v>
      </c>
      <c r="C325" s="8">
        <v>4445599489</v>
      </c>
      <c r="D325" s="8">
        <v>4882.5002597425382</v>
      </c>
      <c r="E325" s="7">
        <v>7624</v>
      </c>
    </row>
    <row r="326" spans="1:5" x14ac:dyDescent="0.25">
      <c r="A326" s="6" t="s">
        <v>256</v>
      </c>
      <c r="B326" s="7">
        <v>25641.666666666701</v>
      </c>
      <c r="C326" s="8">
        <v>2079968535</v>
      </c>
      <c r="D326" s="8">
        <v>6759.7287455313526</v>
      </c>
      <c r="E326" s="7">
        <v>2181</v>
      </c>
    </row>
    <row r="327" spans="1:5" x14ac:dyDescent="0.25">
      <c r="A327" s="6" t="s">
        <v>358</v>
      </c>
      <c r="B327" s="7">
        <v>14520.75</v>
      </c>
      <c r="C327" s="8">
        <v>607860273</v>
      </c>
      <c r="D327" s="8">
        <v>3488.457741507842</v>
      </c>
      <c r="E327" s="7">
        <v>1813</v>
      </c>
    </row>
    <row r="328" spans="1:5" x14ac:dyDescent="0.25">
      <c r="A328" s="6" t="s">
        <v>84</v>
      </c>
      <c r="B328" s="7">
        <v>12167.666666666701</v>
      </c>
      <c r="C328" s="8">
        <v>455134049</v>
      </c>
      <c r="D328" s="8">
        <v>3117.1002999753359</v>
      </c>
      <c r="E328" s="7">
        <v>2244</v>
      </c>
    </row>
    <row r="329" spans="1:5" x14ac:dyDescent="0.25">
      <c r="A329" s="6" t="s">
        <v>51</v>
      </c>
      <c r="B329" s="7">
        <v>5694.8333333333303</v>
      </c>
      <c r="C329" s="8">
        <v>303235258</v>
      </c>
      <c r="D329" s="8">
        <v>4437.286107290236</v>
      </c>
      <c r="E329" s="7">
        <v>452</v>
      </c>
    </row>
    <row r="330" spans="1:5" x14ac:dyDescent="0.25">
      <c r="A330" s="6" t="s">
        <v>226</v>
      </c>
      <c r="B330" s="7">
        <v>6193.5833333333303</v>
      </c>
      <c r="C330" s="8">
        <v>427777302</v>
      </c>
      <c r="D330" s="8">
        <v>5755.6517094304618</v>
      </c>
      <c r="E330" s="7">
        <v>263</v>
      </c>
    </row>
    <row r="331" spans="1:5" x14ac:dyDescent="0.25">
      <c r="A331" s="6" t="s">
        <v>278</v>
      </c>
      <c r="B331" s="7">
        <v>8655.0833333333303</v>
      </c>
      <c r="C331" s="8">
        <v>397465275</v>
      </c>
      <c r="D331" s="8">
        <v>3826.8962844571124</v>
      </c>
      <c r="E331" s="7">
        <v>467</v>
      </c>
    </row>
    <row r="332" spans="1:5" x14ac:dyDescent="0.25">
      <c r="A332" s="6" t="s">
        <v>91</v>
      </c>
      <c r="B332" s="7">
        <v>3002.8333333333298</v>
      </c>
      <c r="C332" s="8">
        <v>174158797</v>
      </c>
      <c r="D332" s="8">
        <v>4833.1796914025699</v>
      </c>
      <c r="E332" s="7">
        <v>204</v>
      </c>
    </row>
    <row r="333" spans="1:5" x14ac:dyDescent="0.25">
      <c r="A333" s="5" t="s">
        <v>85</v>
      </c>
      <c r="B333" s="7">
        <v>39839.666666666664</v>
      </c>
      <c r="C333" s="8">
        <v>2903993986</v>
      </c>
      <c r="D333" s="8">
        <v>6074.3354320233602</v>
      </c>
      <c r="E333" s="7">
        <v>130</v>
      </c>
    </row>
    <row r="334" spans="1:5" x14ac:dyDescent="0.25">
      <c r="A334" s="6" t="s">
        <v>86</v>
      </c>
      <c r="B334" s="7">
        <v>35315.5</v>
      </c>
      <c r="C334" s="8">
        <v>2578951155</v>
      </c>
      <c r="D334" s="8">
        <v>6085.5034262575928</v>
      </c>
      <c r="E334" s="7">
        <v>92</v>
      </c>
    </row>
    <row r="335" spans="1:5" x14ac:dyDescent="0.25">
      <c r="A335" s="6" t="s">
        <v>290</v>
      </c>
      <c r="B335" s="7">
        <v>768.08333333333303</v>
      </c>
      <c r="C335" s="8">
        <v>44615245</v>
      </c>
      <c r="D335" s="8">
        <v>4840.5386785288074</v>
      </c>
      <c r="E335" s="7">
        <v>18</v>
      </c>
    </row>
    <row r="336" spans="1:5" x14ac:dyDescent="0.25">
      <c r="A336" s="6" t="s">
        <v>368</v>
      </c>
      <c r="B336" s="7">
        <v>3756.0833333333298</v>
      </c>
      <c r="C336" s="8">
        <v>280427586</v>
      </c>
      <c r="D336" s="8">
        <v>6221.6312648370476</v>
      </c>
      <c r="E336" s="7">
        <v>20</v>
      </c>
    </row>
    <row r="337" spans="1:5" x14ac:dyDescent="0.25">
      <c r="A337" s="5" t="s">
        <v>163</v>
      </c>
      <c r="B337" s="7">
        <v>28699</v>
      </c>
      <c r="C337" s="8">
        <v>1075162026</v>
      </c>
      <c r="D337" s="8">
        <v>3121.9497369246315</v>
      </c>
      <c r="E337" s="7">
        <v>673</v>
      </c>
    </row>
    <row r="338" spans="1:5" x14ac:dyDescent="0.25">
      <c r="A338" s="6" t="s">
        <v>346</v>
      </c>
      <c r="B338" s="7">
        <v>8292.3333333333303</v>
      </c>
      <c r="C338" s="8">
        <v>346803374</v>
      </c>
      <c r="D338" s="8">
        <v>3485.1808296820368</v>
      </c>
      <c r="E338" s="7">
        <v>131</v>
      </c>
    </row>
    <row r="339" spans="1:5" x14ac:dyDescent="0.25">
      <c r="A339" s="6" t="s">
        <v>164</v>
      </c>
      <c r="B339" s="7">
        <v>10243.25</v>
      </c>
      <c r="C339" s="8">
        <v>397423960</v>
      </c>
      <c r="D339" s="8">
        <v>3233.2182982289146</v>
      </c>
      <c r="E339" s="7">
        <v>282</v>
      </c>
    </row>
    <row r="340" spans="1:5" x14ac:dyDescent="0.25">
      <c r="A340" s="6" t="s">
        <v>201</v>
      </c>
      <c r="B340" s="7">
        <v>7883.25</v>
      </c>
      <c r="C340" s="8">
        <v>209687150</v>
      </c>
      <c r="D340" s="8">
        <v>2216.5894988319114</v>
      </c>
      <c r="E340" s="7">
        <v>214</v>
      </c>
    </row>
    <row r="341" spans="1:5" x14ac:dyDescent="0.25">
      <c r="A341" s="6" t="s">
        <v>357</v>
      </c>
      <c r="B341" s="7">
        <v>2280.1666666666702</v>
      </c>
      <c r="C341" s="8">
        <v>121247542</v>
      </c>
      <c r="D341" s="8">
        <v>4431.238286674944</v>
      </c>
      <c r="E341" s="7">
        <v>46</v>
      </c>
    </row>
    <row r="342" spans="1:5" x14ac:dyDescent="0.25">
      <c r="A342" s="5" t="s">
        <v>19</v>
      </c>
      <c r="B342" s="7">
        <v>29598.249999999956</v>
      </c>
      <c r="C342" s="8">
        <v>861110403</v>
      </c>
      <c r="D342" s="8">
        <v>2424.440642605563</v>
      </c>
      <c r="E342" s="7">
        <v>4200</v>
      </c>
    </row>
    <row r="343" spans="1:5" x14ac:dyDescent="0.25">
      <c r="A343" s="6" t="s">
        <v>116</v>
      </c>
      <c r="B343" s="7">
        <v>16508.583333333299</v>
      </c>
      <c r="C343" s="8">
        <v>509191983</v>
      </c>
      <c r="D343" s="8">
        <v>2570.3395859729585</v>
      </c>
      <c r="E343" s="7">
        <v>3418</v>
      </c>
    </row>
    <row r="344" spans="1:5" x14ac:dyDescent="0.25">
      <c r="A344" s="6" t="s">
        <v>38</v>
      </c>
      <c r="B344" s="7">
        <v>2258.3333333333298</v>
      </c>
      <c r="C344" s="8">
        <v>96624652</v>
      </c>
      <c r="D344" s="8">
        <v>3565.4853136531419</v>
      </c>
      <c r="E344" s="7">
        <v>109</v>
      </c>
    </row>
    <row r="345" spans="1:5" x14ac:dyDescent="0.25">
      <c r="A345" s="6" t="s">
        <v>20</v>
      </c>
      <c r="B345" s="7">
        <v>3190.3333333333298</v>
      </c>
      <c r="C345" s="8">
        <v>65258091</v>
      </c>
      <c r="D345" s="8">
        <v>1704.578701285134</v>
      </c>
      <c r="E345" s="7">
        <v>62</v>
      </c>
    </row>
    <row r="346" spans="1:5" x14ac:dyDescent="0.25">
      <c r="A346" s="6" t="s">
        <v>244</v>
      </c>
      <c r="B346" s="7">
        <v>7641</v>
      </c>
      <c r="C346" s="8">
        <v>190035677</v>
      </c>
      <c r="D346" s="8">
        <v>2072.5437006500019</v>
      </c>
      <c r="E346" s="7">
        <v>611</v>
      </c>
    </row>
    <row r="347" spans="1:5" x14ac:dyDescent="0.25">
      <c r="A347" s="3" t="s">
        <v>168</v>
      </c>
      <c r="B347" s="7">
        <v>28298.750000000036</v>
      </c>
      <c r="C347" s="8">
        <v>1000527922</v>
      </c>
      <c r="D347" s="8">
        <v>2946.3254325132111</v>
      </c>
      <c r="E347" s="7">
        <v>1667</v>
      </c>
    </row>
    <row r="348" spans="1:5" x14ac:dyDescent="0.25">
      <c r="A348" s="5" t="s">
        <v>128</v>
      </c>
      <c r="B348" s="7">
        <v>5808.5833333333367</v>
      </c>
      <c r="C348" s="8">
        <v>442509613</v>
      </c>
      <c r="D348" s="8">
        <v>6348.5016857237097</v>
      </c>
      <c r="E348" s="7">
        <v>733</v>
      </c>
    </row>
    <row r="349" spans="1:5" x14ac:dyDescent="0.25">
      <c r="A349" s="6" t="s">
        <v>169</v>
      </c>
      <c r="B349" s="7">
        <v>1819.0833333333301</v>
      </c>
      <c r="C349" s="8">
        <v>52011826</v>
      </c>
      <c r="D349" s="8">
        <v>2382.6939392551235</v>
      </c>
      <c r="E349" s="7">
        <v>102</v>
      </c>
    </row>
    <row r="350" spans="1:5" x14ac:dyDescent="0.25">
      <c r="A350" s="6" t="s">
        <v>196</v>
      </c>
      <c r="B350" s="7">
        <v>1210.9166666666699</v>
      </c>
      <c r="C350" s="8">
        <v>277011154</v>
      </c>
      <c r="D350" s="8">
        <v>19063.461152019769</v>
      </c>
      <c r="E350" s="7">
        <v>112</v>
      </c>
    </row>
    <row r="351" spans="1:5" x14ac:dyDescent="0.25">
      <c r="A351" s="6" t="s">
        <v>129</v>
      </c>
      <c r="B351" s="7">
        <v>2026.1666666666699</v>
      </c>
      <c r="C351" s="8">
        <v>63429085</v>
      </c>
      <c r="D351" s="8">
        <v>2608.7474294645021</v>
      </c>
      <c r="E351" s="7">
        <v>135</v>
      </c>
    </row>
    <row r="352" spans="1:5" x14ac:dyDescent="0.25">
      <c r="A352" s="6" t="s">
        <v>271</v>
      </c>
      <c r="B352" s="7">
        <v>78.6666666666667</v>
      </c>
      <c r="C352" s="8">
        <v>8664814</v>
      </c>
      <c r="D352" s="8">
        <v>9178.8283898305035</v>
      </c>
      <c r="E352" s="7">
        <v>34</v>
      </c>
    </row>
    <row r="353" spans="1:5" x14ac:dyDescent="0.25">
      <c r="A353" s="6" t="s">
        <v>245</v>
      </c>
      <c r="B353" s="7">
        <v>673.75</v>
      </c>
      <c r="C353" s="8">
        <v>41392734</v>
      </c>
      <c r="D353" s="8">
        <v>5119.6949907235621</v>
      </c>
      <c r="E353" s="7">
        <v>350</v>
      </c>
    </row>
    <row r="354" spans="1:5" x14ac:dyDescent="0.25">
      <c r="A354" s="5" t="s">
        <v>114</v>
      </c>
      <c r="B354" s="7">
        <v>1552.6666666666699</v>
      </c>
      <c r="C354" s="8">
        <v>46485677</v>
      </c>
      <c r="D354" s="8">
        <v>2494.9375805066497</v>
      </c>
      <c r="E354" s="7">
        <v>42</v>
      </c>
    </row>
    <row r="355" spans="1:5" x14ac:dyDescent="0.25">
      <c r="A355" s="6" t="s">
        <v>115</v>
      </c>
      <c r="B355" s="7">
        <v>1552.6666666666699</v>
      </c>
      <c r="C355" s="8">
        <v>46485677</v>
      </c>
      <c r="D355" s="8">
        <v>2494.9375805066497</v>
      </c>
      <c r="E355" s="7">
        <v>42</v>
      </c>
    </row>
    <row r="356" spans="1:5" x14ac:dyDescent="0.25">
      <c r="A356" s="5" t="s">
        <v>156</v>
      </c>
      <c r="B356" s="7">
        <v>20937.500000000029</v>
      </c>
      <c r="C356" s="8">
        <v>511532632</v>
      </c>
      <c r="D356" s="8">
        <v>2035.9507741293503</v>
      </c>
      <c r="E356" s="7">
        <v>892</v>
      </c>
    </row>
    <row r="357" spans="1:5" x14ac:dyDescent="0.25">
      <c r="A357" s="6" t="s">
        <v>335</v>
      </c>
      <c r="B357" s="7">
        <v>2316.3333333333298</v>
      </c>
      <c r="C357" s="8">
        <v>51191265</v>
      </c>
      <c r="D357" s="8">
        <v>1841.6773996258482</v>
      </c>
      <c r="E357" s="7">
        <v>54</v>
      </c>
    </row>
    <row r="358" spans="1:5" x14ac:dyDescent="0.25">
      <c r="A358" s="6" t="s">
        <v>157</v>
      </c>
      <c r="B358" s="7">
        <v>18621.166666666701</v>
      </c>
      <c r="C358" s="8">
        <v>460341367</v>
      </c>
      <c r="D358" s="8">
        <v>2060.1169233936253</v>
      </c>
      <c r="E358" s="7">
        <v>838</v>
      </c>
    </row>
    <row r="359" spans="1:5" x14ac:dyDescent="0.25">
      <c r="A359" s="6" t="s">
        <v>509</v>
      </c>
      <c r="B359" s="7">
        <v>0</v>
      </c>
      <c r="C359" s="8">
        <v>0</v>
      </c>
      <c r="D359" s="8" t="e">
        <v>#DIV/0!</v>
      </c>
      <c r="E359" s="7">
        <v>0</v>
      </c>
    </row>
    <row r="360" spans="1:5" x14ac:dyDescent="0.25">
      <c r="A360" s="3" t="s">
        <v>80</v>
      </c>
      <c r="B360" s="7">
        <v>134554.58333333331</v>
      </c>
      <c r="C360" s="8">
        <v>3201061820</v>
      </c>
      <c r="D360" s="8">
        <v>1982.5051295787646</v>
      </c>
      <c r="E360" s="7">
        <v>6540</v>
      </c>
    </row>
    <row r="361" spans="1:5" x14ac:dyDescent="0.25">
      <c r="A361" s="5" t="s">
        <v>81</v>
      </c>
      <c r="B361" s="7">
        <v>20923.583333333299</v>
      </c>
      <c r="C361" s="8">
        <v>720274702</v>
      </c>
      <c r="D361" s="8">
        <v>2868.6717220998685</v>
      </c>
      <c r="E361" s="7">
        <v>868</v>
      </c>
    </row>
    <row r="362" spans="1:5" x14ac:dyDescent="0.25">
      <c r="A362" s="6" t="s">
        <v>197</v>
      </c>
      <c r="B362" s="7">
        <v>19945.583333333299</v>
      </c>
      <c r="C362" s="8">
        <v>692950415</v>
      </c>
      <c r="D362" s="8">
        <v>2895.1706727053243</v>
      </c>
      <c r="E362" s="7">
        <v>757</v>
      </c>
    </row>
    <row r="363" spans="1:5" x14ac:dyDescent="0.25">
      <c r="A363" s="6" t="s">
        <v>82</v>
      </c>
      <c r="B363" s="7">
        <v>910.75</v>
      </c>
      <c r="C363" s="8">
        <v>25420913</v>
      </c>
      <c r="D363" s="8">
        <v>2326.0053984811052</v>
      </c>
      <c r="E363" s="7">
        <v>101</v>
      </c>
    </row>
    <row r="364" spans="1:5" x14ac:dyDescent="0.25">
      <c r="A364" s="6" t="s">
        <v>214</v>
      </c>
      <c r="B364" s="7">
        <v>67.25</v>
      </c>
      <c r="C364" s="8">
        <v>1903374</v>
      </c>
      <c r="D364" s="8">
        <v>2358.5799256505575</v>
      </c>
      <c r="E364" s="7">
        <v>10</v>
      </c>
    </row>
    <row r="365" spans="1:5" x14ac:dyDescent="0.25">
      <c r="A365" s="5" t="s">
        <v>171</v>
      </c>
      <c r="B365" s="7">
        <v>113631</v>
      </c>
      <c r="C365" s="8">
        <v>2480787118</v>
      </c>
      <c r="D365" s="8">
        <v>1819.3297588979533</v>
      </c>
      <c r="E365" s="7">
        <v>5672</v>
      </c>
    </row>
    <row r="366" spans="1:5" x14ac:dyDescent="0.25">
      <c r="A366" s="6" t="s">
        <v>284</v>
      </c>
      <c r="B366" s="7">
        <v>4689.1666666666697</v>
      </c>
      <c r="C366" s="8">
        <v>133744609</v>
      </c>
      <c r="D366" s="8">
        <v>2376.8368402345818</v>
      </c>
      <c r="E366" s="7">
        <v>389</v>
      </c>
    </row>
    <row r="367" spans="1:5" x14ac:dyDescent="0.25">
      <c r="A367" s="6" t="s">
        <v>181</v>
      </c>
      <c r="B367" s="7">
        <v>3517.5833333333298</v>
      </c>
      <c r="C367" s="8">
        <v>94220103</v>
      </c>
      <c r="D367" s="8">
        <v>2232.1220298026606</v>
      </c>
      <c r="E367" s="7">
        <v>210</v>
      </c>
    </row>
    <row r="368" spans="1:5" x14ac:dyDescent="0.25">
      <c r="A368" s="6" t="s">
        <v>172</v>
      </c>
      <c r="B368" s="7">
        <v>105424.25</v>
      </c>
      <c r="C368" s="8">
        <v>2252822406</v>
      </c>
      <c r="D368" s="8">
        <v>1780.759175426906</v>
      </c>
      <c r="E368" s="7">
        <v>5073</v>
      </c>
    </row>
    <row r="369" spans="1:5" x14ac:dyDescent="0.25">
      <c r="A369" s="3" t="s">
        <v>60</v>
      </c>
      <c r="B369" s="7">
        <v>44439.083333333328</v>
      </c>
      <c r="C369" s="8">
        <v>1923600552</v>
      </c>
      <c r="D369" s="8">
        <v>3607.1861518295646</v>
      </c>
      <c r="E369" s="7">
        <v>6672</v>
      </c>
    </row>
    <row r="370" spans="1:5" x14ac:dyDescent="0.25">
      <c r="A370" s="5" t="s">
        <v>222</v>
      </c>
      <c r="B370" s="7">
        <v>18053.999999999989</v>
      </c>
      <c r="C370" s="8">
        <v>920408153</v>
      </c>
      <c r="D370" s="8">
        <v>4248.4036455448495</v>
      </c>
      <c r="E370" s="7">
        <v>2824</v>
      </c>
    </row>
    <row r="371" spans="1:5" x14ac:dyDescent="0.25">
      <c r="A371" s="6" t="s">
        <v>223</v>
      </c>
      <c r="B371" s="7">
        <v>12447</v>
      </c>
      <c r="C371" s="8">
        <v>549145284</v>
      </c>
      <c r="D371" s="8">
        <v>3676.5571623684423</v>
      </c>
      <c r="E371" s="7">
        <v>1881</v>
      </c>
    </row>
    <row r="372" spans="1:5" x14ac:dyDescent="0.25">
      <c r="A372" s="6" t="s">
        <v>311</v>
      </c>
      <c r="B372" s="7">
        <v>1242.0833333333301</v>
      </c>
      <c r="C372" s="8">
        <v>81759699</v>
      </c>
      <c r="D372" s="8">
        <v>5485.3873867829725</v>
      </c>
      <c r="E372" s="7">
        <v>216</v>
      </c>
    </row>
    <row r="373" spans="1:5" x14ac:dyDescent="0.25">
      <c r="A373" s="6" t="s">
        <v>345</v>
      </c>
      <c r="B373" s="7">
        <v>1192.5833333333301</v>
      </c>
      <c r="C373" s="8">
        <v>48831632</v>
      </c>
      <c r="D373" s="8">
        <v>3412.1746907972979</v>
      </c>
      <c r="E373" s="7">
        <v>326</v>
      </c>
    </row>
    <row r="374" spans="1:5" x14ac:dyDescent="0.25">
      <c r="A374" s="6" t="s">
        <v>552</v>
      </c>
      <c r="B374" s="7">
        <v>3172.3333333333298</v>
      </c>
      <c r="C374" s="8">
        <v>240671538</v>
      </c>
      <c r="D374" s="8">
        <v>6322.1482084690624</v>
      </c>
      <c r="E374" s="7">
        <v>401</v>
      </c>
    </row>
    <row r="375" spans="1:5" x14ac:dyDescent="0.25">
      <c r="A375" s="5" t="s">
        <v>61</v>
      </c>
      <c r="B375" s="7">
        <v>14984.83333333333</v>
      </c>
      <c r="C375" s="8">
        <v>497761067</v>
      </c>
      <c r="D375" s="8">
        <v>2768.1381563580962</v>
      </c>
      <c r="E375" s="7">
        <v>2561</v>
      </c>
    </row>
    <row r="376" spans="1:5" x14ac:dyDescent="0.25">
      <c r="A376" s="6" t="s">
        <v>64</v>
      </c>
      <c r="B376" s="7">
        <v>8269.25</v>
      </c>
      <c r="C376" s="8">
        <v>246844829</v>
      </c>
      <c r="D376" s="8">
        <v>2487.5777629974505</v>
      </c>
      <c r="E376" s="7">
        <v>1689</v>
      </c>
    </row>
    <row r="377" spans="1:5" x14ac:dyDescent="0.25">
      <c r="A377" s="6" t="s">
        <v>241</v>
      </c>
      <c r="B377" s="7">
        <v>1032.25</v>
      </c>
      <c r="C377" s="8">
        <v>49493980</v>
      </c>
      <c r="D377" s="8">
        <v>3995.6389763461698</v>
      </c>
      <c r="E377" s="7">
        <v>119</v>
      </c>
    </row>
    <row r="378" spans="1:5" x14ac:dyDescent="0.25">
      <c r="A378" s="6" t="s">
        <v>63</v>
      </c>
      <c r="B378" s="7">
        <v>2017.5833333333301</v>
      </c>
      <c r="C378" s="8">
        <v>81265354</v>
      </c>
      <c r="D378" s="8">
        <v>3356.5467762587309</v>
      </c>
      <c r="E378" s="7">
        <v>160</v>
      </c>
    </row>
    <row r="379" spans="1:5" x14ac:dyDescent="0.25">
      <c r="A379" s="6" t="s">
        <v>62</v>
      </c>
      <c r="B379" s="7">
        <v>3665.75</v>
      </c>
      <c r="C379" s="8">
        <v>120156904</v>
      </c>
      <c r="D379" s="8">
        <v>2731.521607674646</v>
      </c>
      <c r="E379" s="7">
        <v>593</v>
      </c>
    </row>
    <row r="380" spans="1:5" x14ac:dyDescent="0.25">
      <c r="A380" s="5" t="s">
        <v>202</v>
      </c>
      <c r="B380" s="7">
        <v>11314.916666666677</v>
      </c>
      <c r="C380" s="8">
        <v>494571669</v>
      </c>
      <c r="D380" s="8">
        <v>3642.4754122507861</v>
      </c>
      <c r="E380" s="7">
        <v>1164</v>
      </c>
    </row>
    <row r="381" spans="1:5" x14ac:dyDescent="0.25">
      <c r="A381" s="6" t="s">
        <v>243</v>
      </c>
      <c r="B381" s="7">
        <v>6317.1666666666697</v>
      </c>
      <c r="C381" s="8">
        <v>200035954</v>
      </c>
      <c r="D381" s="8">
        <v>2638.7878795873662</v>
      </c>
      <c r="E381" s="7">
        <v>232</v>
      </c>
    </row>
    <row r="382" spans="1:5" x14ac:dyDescent="0.25">
      <c r="A382" s="6" t="s">
        <v>286</v>
      </c>
      <c r="B382" s="7">
        <v>817.5</v>
      </c>
      <c r="C382" s="8">
        <v>50532506</v>
      </c>
      <c r="D382" s="8">
        <v>5151.1219164118247</v>
      </c>
      <c r="E382" s="7">
        <v>136</v>
      </c>
    </row>
    <row r="383" spans="1:5" x14ac:dyDescent="0.25">
      <c r="A383" s="6" t="s">
        <v>232</v>
      </c>
      <c r="B383" s="7">
        <v>1205.6666666666699</v>
      </c>
      <c r="C383" s="8">
        <v>68351789</v>
      </c>
      <c r="D383" s="8">
        <v>4724.3426181918594</v>
      </c>
      <c r="E383" s="7">
        <v>213</v>
      </c>
    </row>
    <row r="384" spans="1:5" x14ac:dyDescent="0.25">
      <c r="A384" s="6" t="s">
        <v>203</v>
      </c>
      <c r="B384" s="7">
        <v>652.16666666666697</v>
      </c>
      <c r="C384" s="8">
        <v>22180123</v>
      </c>
      <c r="D384" s="8">
        <v>2834.1583184257593</v>
      </c>
      <c r="E384" s="7">
        <v>118</v>
      </c>
    </row>
    <row r="385" spans="1:5" x14ac:dyDescent="0.25">
      <c r="A385" s="6" t="s">
        <v>351</v>
      </c>
      <c r="B385" s="7">
        <v>2322.4166666666702</v>
      </c>
      <c r="C385" s="8">
        <v>153471297</v>
      </c>
      <c r="D385" s="8">
        <v>5506.8820912124502</v>
      </c>
      <c r="E385" s="7">
        <v>465</v>
      </c>
    </row>
    <row r="386" spans="1:5" x14ac:dyDescent="0.25">
      <c r="A386" s="5" t="s">
        <v>341</v>
      </c>
      <c r="B386" s="7">
        <v>85.3333333333333</v>
      </c>
      <c r="C386" s="8">
        <v>10859663</v>
      </c>
      <c r="D386" s="8">
        <v>10605.139648437504</v>
      </c>
      <c r="E386" s="7">
        <v>123</v>
      </c>
    </row>
    <row r="387" spans="1:5" x14ac:dyDescent="0.25">
      <c r="A387" s="2" t="s">
        <v>37</v>
      </c>
      <c r="B387" s="7">
        <v>133667</v>
      </c>
      <c r="C387" s="8">
        <v>6251801018</v>
      </c>
      <c r="D387" s="8">
        <v>3897.6218376014026</v>
      </c>
      <c r="E387" s="7">
        <v>2785</v>
      </c>
    </row>
    <row r="388" spans="1:5" x14ac:dyDescent="0.25">
      <c r="A388" s="3" t="s">
        <v>15</v>
      </c>
      <c r="B388" s="7">
        <v>133667</v>
      </c>
      <c r="C388" s="8">
        <v>6251801018</v>
      </c>
      <c r="D388" s="8">
        <v>3897.6218376014026</v>
      </c>
      <c r="E388" s="7">
        <v>2785</v>
      </c>
    </row>
    <row r="389" spans="1:5" x14ac:dyDescent="0.25">
      <c r="A389" s="5" t="s">
        <v>166</v>
      </c>
      <c r="B389" s="7">
        <v>2461.75</v>
      </c>
      <c r="C389" s="8">
        <v>176024473</v>
      </c>
      <c r="D389" s="8">
        <v>5958.649774889137</v>
      </c>
      <c r="E389" s="7">
        <v>142</v>
      </c>
    </row>
    <row r="390" spans="1:5" x14ac:dyDescent="0.25">
      <c r="A390" s="6" t="s">
        <v>167</v>
      </c>
      <c r="B390" s="7">
        <v>292.75</v>
      </c>
      <c r="C390" s="8">
        <v>27061512</v>
      </c>
      <c r="D390" s="8">
        <v>7703.2485055508114</v>
      </c>
      <c r="E390" s="7">
        <v>16</v>
      </c>
    </row>
    <row r="391" spans="1:5" x14ac:dyDescent="0.25">
      <c r="A391" s="6" t="s">
        <v>309</v>
      </c>
      <c r="B391" s="7">
        <v>2169</v>
      </c>
      <c r="C391" s="8">
        <v>148962961</v>
      </c>
      <c r="D391" s="8">
        <v>5723.181227908407</v>
      </c>
      <c r="E391" s="7">
        <v>126</v>
      </c>
    </row>
    <row r="392" spans="1:5" x14ac:dyDescent="0.25">
      <c r="A392" s="5" t="s">
        <v>75</v>
      </c>
      <c r="B392" s="7">
        <v>6.5</v>
      </c>
      <c r="C392" s="8">
        <v>65592</v>
      </c>
      <c r="D392" s="8">
        <v>840.92307692307702</v>
      </c>
      <c r="E392" s="7">
        <v>1</v>
      </c>
    </row>
    <row r="393" spans="1:5" x14ac:dyDescent="0.25">
      <c r="A393" s="6" t="s">
        <v>76</v>
      </c>
      <c r="B393" s="7">
        <v>6.5</v>
      </c>
      <c r="C393" s="8">
        <v>65592</v>
      </c>
      <c r="D393" s="8">
        <v>840.92307692307702</v>
      </c>
      <c r="E393" s="7">
        <v>1</v>
      </c>
    </row>
    <row r="394" spans="1:5" x14ac:dyDescent="0.25">
      <c r="A394" s="5" t="s">
        <v>73</v>
      </c>
      <c r="B394" s="7">
        <v>1207.5833333333301</v>
      </c>
      <c r="C394" s="8">
        <v>69198959</v>
      </c>
      <c r="D394" s="8">
        <v>4775.305983023959</v>
      </c>
      <c r="E394" s="7">
        <v>66</v>
      </c>
    </row>
    <row r="395" spans="1:5" x14ac:dyDescent="0.25">
      <c r="A395" s="6" t="s">
        <v>74</v>
      </c>
      <c r="B395" s="7">
        <v>4</v>
      </c>
      <c r="C395" s="8">
        <v>207240</v>
      </c>
      <c r="D395" s="8">
        <v>4317.5</v>
      </c>
      <c r="E395" s="7">
        <v>1</v>
      </c>
    </row>
    <row r="396" spans="1:5" x14ac:dyDescent="0.25">
      <c r="A396" s="6" t="s">
        <v>248</v>
      </c>
      <c r="B396" s="7">
        <v>1203.5833333333301</v>
      </c>
      <c r="C396" s="8">
        <v>68991719</v>
      </c>
      <c r="D396" s="8">
        <v>4776.8274596690562</v>
      </c>
      <c r="E396" s="7">
        <v>65</v>
      </c>
    </row>
    <row r="397" spans="1:5" x14ac:dyDescent="0.25">
      <c r="A397" s="5" t="s">
        <v>175</v>
      </c>
      <c r="B397" s="7">
        <v>15.9166666666667</v>
      </c>
      <c r="C397" s="8">
        <v>375605</v>
      </c>
      <c r="D397" s="8">
        <v>1966.5183246073257</v>
      </c>
      <c r="E397" s="7">
        <v>1</v>
      </c>
    </row>
    <row r="398" spans="1:5" x14ac:dyDescent="0.25">
      <c r="A398" s="6" t="s">
        <v>176</v>
      </c>
      <c r="B398" s="7">
        <v>15.9166666666667</v>
      </c>
      <c r="C398" s="8">
        <v>375605</v>
      </c>
      <c r="D398" s="8">
        <v>1966.5183246073257</v>
      </c>
      <c r="E398" s="7">
        <v>1</v>
      </c>
    </row>
    <row r="399" spans="1:5" x14ac:dyDescent="0.25">
      <c r="A399" s="5" t="s">
        <v>138</v>
      </c>
      <c r="B399" s="7">
        <v>3.0833333333333299</v>
      </c>
      <c r="C399" s="8">
        <v>76719</v>
      </c>
      <c r="D399" s="8">
        <v>2073.486486486489</v>
      </c>
      <c r="E399" s="7">
        <v>1</v>
      </c>
    </row>
    <row r="400" spans="1:5" x14ac:dyDescent="0.25">
      <c r="A400" s="6" t="s">
        <v>366</v>
      </c>
      <c r="B400" s="7">
        <v>3.0833333333333299</v>
      </c>
      <c r="C400" s="8">
        <v>76719</v>
      </c>
      <c r="D400" s="8">
        <v>2073.486486486489</v>
      </c>
      <c r="E400" s="7">
        <v>1</v>
      </c>
    </row>
    <row r="401" spans="1:5" x14ac:dyDescent="0.25">
      <c r="A401" s="5" t="s">
        <v>31</v>
      </c>
      <c r="B401" s="7">
        <v>5435.25</v>
      </c>
      <c r="C401" s="8">
        <v>260247937</v>
      </c>
      <c r="D401" s="8">
        <v>3990.1252165647088</v>
      </c>
      <c r="E401" s="7">
        <v>45</v>
      </c>
    </row>
    <row r="402" spans="1:5" x14ac:dyDescent="0.25">
      <c r="A402" s="6" t="s">
        <v>190</v>
      </c>
      <c r="B402" s="7">
        <v>2982.25</v>
      </c>
      <c r="C402" s="8">
        <v>178495860</v>
      </c>
      <c r="D402" s="8">
        <v>4987.7290636264561</v>
      </c>
      <c r="E402" s="7">
        <v>11</v>
      </c>
    </row>
    <row r="403" spans="1:5" x14ac:dyDescent="0.25">
      <c r="A403" s="6" t="s">
        <v>54</v>
      </c>
      <c r="B403" s="7">
        <v>119.25</v>
      </c>
      <c r="C403" s="8">
        <v>3527237</v>
      </c>
      <c r="D403" s="8">
        <v>2464.8756114605171</v>
      </c>
      <c r="E403" s="7">
        <v>1</v>
      </c>
    </row>
    <row r="404" spans="1:5" x14ac:dyDescent="0.25">
      <c r="A404" s="6" t="s">
        <v>277</v>
      </c>
      <c r="B404" s="7">
        <v>2333.75</v>
      </c>
      <c r="C404" s="8">
        <v>78224840</v>
      </c>
      <c r="D404" s="8">
        <v>2793.2454918764506</v>
      </c>
      <c r="E404" s="7">
        <v>33</v>
      </c>
    </row>
    <row r="405" spans="1:5" x14ac:dyDescent="0.25">
      <c r="A405" s="5" t="s">
        <v>97</v>
      </c>
      <c r="B405" s="7">
        <v>580.83333333333303</v>
      </c>
      <c r="C405" s="8">
        <v>44382037</v>
      </c>
      <c r="D405" s="8">
        <v>6367.5806312769046</v>
      </c>
      <c r="E405" s="7">
        <v>25</v>
      </c>
    </row>
    <row r="406" spans="1:5" x14ac:dyDescent="0.25">
      <c r="A406" s="6" t="s">
        <v>213</v>
      </c>
      <c r="B406" s="7">
        <v>580.83333333333303</v>
      </c>
      <c r="C406" s="8">
        <v>44382037</v>
      </c>
      <c r="D406" s="8">
        <v>6367.5806312769046</v>
      </c>
      <c r="E406" s="7">
        <v>25</v>
      </c>
    </row>
    <row r="407" spans="1:5" x14ac:dyDescent="0.25">
      <c r="A407" s="5" t="s">
        <v>52</v>
      </c>
      <c r="B407" s="7">
        <v>91.1666666666667</v>
      </c>
      <c r="C407" s="8">
        <v>5546814</v>
      </c>
      <c r="D407" s="8">
        <v>5070.2138939670913</v>
      </c>
      <c r="E407" s="7">
        <v>4</v>
      </c>
    </row>
    <row r="408" spans="1:5" x14ac:dyDescent="0.25">
      <c r="A408" s="6" t="s">
        <v>53</v>
      </c>
      <c r="B408" s="7">
        <v>91.1666666666667</v>
      </c>
      <c r="C408" s="8">
        <v>5546814</v>
      </c>
      <c r="D408" s="8">
        <v>5070.2138939670913</v>
      </c>
      <c r="E408" s="7">
        <v>4</v>
      </c>
    </row>
    <row r="409" spans="1:5" x14ac:dyDescent="0.25">
      <c r="A409" s="5" t="s">
        <v>242</v>
      </c>
      <c r="B409" s="7">
        <v>1380.4166666666699</v>
      </c>
      <c r="C409" s="8">
        <v>41988179</v>
      </c>
      <c r="D409" s="8">
        <v>2534.752731663139</v>
      </c>
      <c r="E409" s="7">
        <v>68</v>
      </c>
    </row>
    <row r="410" spans="1:5" x14ac:dyDescent="0.25">
      <c r="A410" s="6" t="s">
        <v>520</v>
      </c>
      <c r="B410" s="7">
        <v>1380.4166666666699</v>
      </c>
      <c r="C410" s="8">
        <v>41988179</v>
      </c>
      <c r="D410" s="8">
        <v>2534.752731663139</v>
      </c>
      <c r="E410" s="7">
        <v>68</v>
      </c>
    </row>
    <row r="411" spans="1:5" x14ac:dyDescent="0.25">
      <c r="A411" s="5" t="s">
        <v>23</v>
      </c>
      <c r="B411" s="7">
        <v>43.3333333333333</v>
      </c>
      <c r="C411" s="8">
        <v>3550385</v>
      </c>
      <c r="D411" s="8">
        <v>6827.6634615384673</v>
      </c>
      <c r="E411" s="7">
        <v>1</v>
      </c>
    </row>
    <row r="412" spans="1:5" x14ac:dyDescent="0.25">
      <c r="A412" s="6" t="s">
        <v>24</v>
      </c>
      <c r="B412" s="7">
        <v>43.3333333333333</v>
      </c>
      <c r="C412" s="8">
        <v>3550385</v>
      </c>
      <c r="D412" s="8">
        <v>6827.6634615384673</v>
      </c>
      <c r="E412" s="7">
        <v>1</v>
      </c>
    </row>
    <row r="413" spans="1:5" x14ac:dyDescent="0.25">
      <c r="A413" s="5" t="s">
        <v>21</v>
      </c>
      <c r="B413" s="7">
        <v>9</v>
      </c>
      <c r="C413" s="8">
        <v>749668</v>
      </c>
      <c r="D413" s="8">
        <v>6941.3703703703695</v>
      </c>
      <c r="E413" s="7">
        <v>3</v>
      </c>
    </row>
    <row r="414" spans="1:5" x14ac:dyDescent="0.25">
      <c r="A414" s="6" t="s">
        <v>22</v>
      </c>
      <c r="B414" s="7">
        <v>3</v>
      </c>
      <c r="C414" s="8">
        <v>274555</v>
      </c>
      <c r="D414" s="8">
        <v>7626.5277777777774</v>
      </c>
      <c r="E414" s="7">
        <v>2</v>
      </c>
    </row>
    <row r="415" spans="1:5" x14ac:dyDescent="0.25">
      <c r="A415" s="6" t="s">
        <v>212</v>
      </c>
      <c r="B415" s="7">
        <v>6</v>
      </c>
      <c r="C415" s="8">
        <v>475113</v>
      </c>
      <c r="D415" s="8">
        <v>6598.791666666667</v>
      </c>
      <c r="E415" s="7">
        <v>1</v>
      </c>
    </row>
    <row r="416" spans="1:5" x14ac:dyDescent="0.25">
      <c r="A416" s="5" t="s">
        <v>92</v>
      </c>
      <c r="B416" s="7">
        <v>23.0833333333334</v>
      </c>
      <c r="C416" s="8">
        <v>598163</v>
      </c>
      <c r="D416" s="8">
        <v>2159.4332129963836</v>
      </c>
      <c r="E416" s="7">
        <v>2</v>
      </c>
    </row>
    <row r="417" spans="1:5" x14ac:dyDescent="0.25">
      <c r="A417" s="6" t="s">
        <v>93</v>
      </c>
      <c r="B417" s="7">
        <v>12.1666666666667</v>
      </c>
      <c r="C417" s="8">
        <v>58706</v>
      </c>
      <c r="D417" s="8">
        <v>402.09589041095779</v>
      </c>
      <c r="E417" s="7">
        <v>1</v>
      </c>
    </row>
    <row r="418" spans="1:5" x14ac:dyDescent="0.25">
      <c r="A418" s="6" t="s">
        <v>146</v>
      </c>
      <c r="B418" s="7">
        <v>10.9166666666667</v>
      </c>
      <c r="C418" s="8">
        <v>539457</v>
      </c>
      <c r="D418" s="8">
        <v>4117.9923664122007</v>
      </c>
      <c r="E418" s="7">
        <v>1</v>
      </c>
    </row>
    <row r="419" spans="1:5" x14ac:dyDescent="0.25">
      <c r="A419" s="5" t="s">
        <v>58</v>
      </c>
      <c r="B419" s="7">
        <v>158.08333333333371</v>
      </c>
      <c r="C419" s="8">
        <v>13014233</v>
      </c>
      <c r="D419" s="8">
        <v>6860.4285714285552</v>
      </c>
      <c r="E419" s="7">
        <v>10</v>
      </c>
    </row>
    <row r="420" spans="1:5" x14ac:dyDescent="0.25">
      <c r="A420" s="6" t="s">
        <v>266</v>
      </c>
      <c r="B420" s="7">
        <v>3</v>
      </c>
      <c r="C420" s="8">
        <v>289996</v>
      </c>
      <c r="D420" s="8">
        <v>8055.4444444444443</v>
      </c>
      <c r="E420" s="7">
        <v>1</v>
      </c>
    </row>
    <row r="421" spans="1:5" x14ac:dyDescent="0.25">
      <c r="A421" s="6" t="s">
        <v>59</v>
      </c>
      <c r="B421" s="7">
        <v>28.9166666666667</v>
      </c>
      <c r="C421" s="8">
        <v>2180106</v>
      </c>
      <c r="D421" s="8">
        <v>6282.7262247838544</v>
      </c>
      <c r="E421" s="7">
        <v>2</v>
      </c>
    </row>
    <row r="422" spans="1:5" x14ac:dyDescent="0.25">
      <c r="A422" s="6" t="s">
        <v>297</v>
      </c>
      <c r="B422" s="7">
        <v>120.916666666667</v>
      </c>
      <c r="C422" s="8">
        <v>10042246</v>
      </c>
      <c r="D422" s="8">
        <v>6920.9138525154876</v>
      </c>
      <c r="E422" s="7">
        <v>4</v>
      </c>
    </row>
    <row r="423" spans="1:5" x14ac:dyDescent="0.25">
      <c r="A423" s="6" t="s">
        <v>104</v>
      </c>
      <c r="B423" s="7">
        <v>1.25</v>
      </c>
      <c r="C423" s="8">
        <v>92041</v>
      </c>
      <c r="D423" s="8">
        <v>6136.0666666666666</v>
      </c>
      <c r="E423" s="7">
        <v>2</v>
      </c>
    </row>
    <row r="424" spans="1:5" x14ac:dyDescent="0.25">
      <c r="A424" s="6" t="s">
        <v>204</v>
      </c>
      <c r="B424" s="7">
        <v>4</v>
      </c>
      <c r="C424" s="8">
        <v>409844</v>
      </c>
      <c r="D424" s="8">
        <v>8538.4166666666661</v>
      </c>
      <c r="E424" s="7">
        <v>1</v>
      </c>
    </row>
    <row r="425" spans="1:5" x14ac:dyDescent="0.25">
      <c r="A425" s="5" t="s">
        <v>78</v>
      </c>
      <c r="B425" s="7">
        <v>609.91666666666697</v>
      </c>
      <c r="C425" s="8">
        <v>21996521</v>
      </c>
      <c r="D425" s="8">
        <v>3005.3997813908991</v>
      </c>
      <c r="E425" s="7">
        <v>29</v>
      </c>
    </row>
    <row r="426" spans="1:5" x14ac:dyDescent="0.25">
      <c r="A426" s="6" t="s">
        <v>180</v>
      </c>
      <c r="B426" s="7">
        <v>2.75</v>
      </c>
      <c r="C426" s="8">
        <v>141318</v>
      </c>
      <c r="D426" s="8">
        <v>4282.3636363636369</v>
      </c>
      <c r="E426" s="7">
        <v>2</v>
      </c>
    </row>
    <row r="427" spans="1:5" x14ac:dyDescent="0.25">
      <c r="A427" s="6" t="s">
        <v>308</v>
      </c>
      <c r="B427" s="7">
        <v>144.75</v>
      </c>
      <c r="C427" s="8">
        <v>9389990</v>
      </c>
      <c r="D427" s="8">
        <v>5405.866436384571</v>
      </c>
      <c r="E427" s="7">
        <v>2</v>
      </c>
    </row>
    <row r="428" spans="1:5" x14ac:dyDescent="0.25">
      <c r="A428" s="6" t="s">
        <v>185</v>
      </c>
      <c r="B428" s="7">
        <v>177</v>
      </c>
      <c r="C428" s="8">
        <v>4911428</v>
      </c>
      <c r="D428" s="8">
        <v>2312.348399246704</v>
      </c>
      <c r="E428" s="7">
        <v>8</v>
      </c>
    </row>
    <row r="429" spans="1:5" x14ac:dyDescent="0.25">
      <c r="A429" s="6" t="s">
        <v>145</v>
      </c>
      <c r="B429" s="7">
        <v>285.41666666666703</v>
      </c>
      <c r="C429" s="8">
        <v>7553785</v>
      </c>
      <c r="D429" s="8">
        <v>2205.484671532844</v>
      </c>
      <c r="E429" s="7">
        <v>17</v>
      </c>
    </row>
    <row r="430" spans="1:5" x14ac:dyDescent="0.25">
      <c r="A430" s="5" t="s">
        <v>220</v>
      </c>
      <c r="B430" s="7">
        <v>524.25</v>
      </c>
      <c r="C430" s="8">
        <v>27910266</v>
      </c>
      <c r="D430" s="8">
        <v>4436.5388650453033</v>
      </c>
      <c r="E430" s="7">
        <v>27</v>
      </c>
    </row>
    <row r="431" spans="1:5" x14ac:dyDescent="0.25">
      <c r="A431" s="6" t="s">
        <v>221</v>
      </c>
      <c r="B431" s="7">
        <v>194.333333333333</v>
      </c>
      <c r="C431" s="8">
        <v>10662833</v>
      </c>
      <c r="D431" s="8">
        <v>4572.3983704974353</v>
      </c>
      <c r="E431" s="7">
        <v>10</v>
      </c>
    </row>
    <row r="432" spans="1:5" x14ac:dyDescent="0.25">
      <c r="A432" s="6" t="s">
        <v>252</v>
      </c>
      <c r="B432" s="7">
        <v>329.91666666666703</v>
      </c>
      <c r="C432" s="8">
        <v>17247433</v>
      </c>
      <c r="D432" s="8">
        <v>4356.512503157358</v>
      </c>
      <c r="E432" s="7">
        <v>17</v>
      </c>
    </row>
    <row r="433" spans="1:5" x14ac:dyDescent="0.25">
      <c r="A433" s="5" t="s">
        <v>69</v>
      </c>
      <c r="B433" s="7">
        <v>72925.583333333299</v>
      </c>
      <c r="C433" s="8">
        <v>3381571116</v>
      </c>
      <c r="D433" s="8">
        <v>3864.1801699677885</v>
      </c>
      <c r="E433" s="7">
        <v>1063</v>
      </c>
    </row>
    <row r="434" spans="1:5" x14ac:dyDescent="0.25">
      <c r="A434" s="6" t="s">
        <v>70</v>
      </c>
      <c r="B434" s="7">
        <v>72168.833333333299</v>
      </c>
      <c r="C434" s="8">
        <v>3355343466</v>
      </c>
      <c r="D434" s="8">
        <v>3874.4142392953581</v>
      </c>
      <c r="E434" s="7">
        <v>1021</v>
      </c>
    </row>
    <row r="435" spans="1:5" x14ac:dyDescent="0.25">
      <c r="A435" s="6" t="s">
        <v>353</v>
      </c>
      <c r="B435" s="7">
        <v>4.4166666666666696</v>
      </c>
      <c r="C435" s="8">
        <v>58189</v>
      </c>
      <c r="D435" s="8">
        <v>1097.9056603773577</v>
      </c>
      <c r="E435" s="7">
        <v>3</v>
      </c>
    </row>
    <row r="436" spans="1:5" x14ac:dyDescent="0.25">
      <c r="A436" s="6" t="s">
        <v>158</v>
      </c>
      <c r="B436" s="7">
        <v>44.25</v>
      </c>
      <c r="C436" s="8">
        <v>1909853</v>
      </c>
      <c r="D436" s="8">
        <v>3596.7099811676085</v>
      </c>
      <c r="E436" s="7">
        <v>25</v>
      </c>
    </row>
    <row r="437" spans="1:5" x14ac:dyDescent="0.25">
      <c r="A437" s="6" t="s">
        <v>160</v>
      </c>
      <c r="B437" s="7">
        <v>10</v>
      </c>
      <c r="C437" s="8">
        <v>698504</v>
      </c>
      <c r="D437" s="8">
        <v>5820.8666666666659</v>
      </c>
      <c r="E437" s="7">
        <v>1</v>
      </c>
    </row>
    <row r="438" spans="1:5" x14ac:dyDescent="0.25">
      <c r="A438" s="6" t="s">
        <v>193</v>
      </c>
      <c r="B438" s="7">
        <v>671.33333333333303</v>
      </c>
      <c r="C438" s="8">
        <v>23258918</v>
      </c>
      <c r="D438" s="8">
        <v>2887.1546673287007</v>
      </c>
      <c r="E438" s="7">
        <v>8</v>
      </c>
    </row>
    <row r="439" spans="1:5" x14ac:dyDescent="0.25">
      <c r="A439" s="6" t="s">
        <v>144</v>
      </c>
      <c r="B439" s="7">
        <v>25.25</v>
      </c>
      <c r="C439" s="8">
        <v>253122</v>
      </c>
      <c r="D439" s="8">
        <v>835.38613861386136</v>
      </c>
      <c r="E439" s="7">
        <v>3</v>
      </c>
    </row>
    <row r="440" spans="1:5" x14ac:dyDescent="0.25">
      <c r="A440" s="6" t="s">
        <v>103</v>
      </c>
      <c r="B440" s="7">
        <v>1.5</v>
      </c>
      <c r="C440" s="8">
        <v>49064</v>
      </c>
      <c r="D440" s="8">
        <v>2725.7777777777778</v>
      </c>
      <c r="E440" s="7">
        <v>2</v>
      </c>
    </row>
    <row r="441" spans="1:5" x14ac:dyDescent="0.25">
      <c r="A441" s="5" t="s">
        <v>50</v>
      </c>
      <c r="B441" s="7">
        <v>904.5</v>
      </c>
      <c r="C441" s="8">
        <v>38353744</v>
      </c>
      <c r="D441" s="8">
        <v>3533.6045697438731</v>
      </c>
      <c r="E441" s="7">
        <v>31</v>
      </c>
    </row>
    <row r="442" spans="1:5" x14ac:dyDescent="0.25">
      <c r="A442" s="6" t="s">
        <v>256</v>
      </c>
      <c r="B442" s="7">
        <v>14.75</v>
      </c>
      <c r="C442" s="8">
        <v>1205329</v>
      </c>
      <c r="D442" s="8">
        <v>6809.7683615819215</v>
      </c>
      <c r="E442" s="7">
        <v>2</v>
      </c>
    </row>
    <row r="443" spans="1:5" x14ac:dyDescent="0.25">
      <c r="A443" s="6" t="s">
        <v>84</v>
      </c>
      <c r="B443" s="7">
        <v>128.083333333333</v>
      </c>
      <c r="C443" s="8">
        <v>7468650</v>
      </c>
      <c r="D443" s="8">
        <v>4859.2387768380086</v>
      </c>
      <c r="E443" s="7">
        <v>2</v>
      </c>
    </row>
    <row r="444" spans="1:5" x14ac:dyDescent="0.25">
      <c r="A444" s="6" t="s">
        <v>51</v>
      </c>
      <c r="B444" s="7">
        <v>321</v>
      </c>
      <c r="C444" s="8">
        <v>15968396</v>
      </c>
      <c r="D444" s="8">
        <v>4145.4818276220149</v>
      </c>
      <c r="E444" s="7">
        <v>12</v>
      </c>
    </row>
    <row r="445" spans="1:5" x14ac:dyDescent="0.25">
      <c r="A445" s="6" t="s">
        <v>226</v>
      </c>
      <c r="B445" s="7">
        <v>18.25</v>
      </c>
      <c r="C445" s="8">
        <v>1054433</v>
      </c>
      <c r="D445" s="8">
        <v>4814.7625570776254</v>
      </c>
      <c r="E445" s="7">
        <v>1</v>
      </c>
    </row>
    <row r="446" spans="1:5" x14ac:dyDescent="0.25">
      <c r="A446" s="6" t="s">
        <v>91</v>
      </c>
      <c r="B446" s="7">
        <v>422.41666666666703</v>
      </c>
      <c r="C446" s="8">
        <v>12656936</v>
      </c>
      <c r="D446" s="8">
        <v>2496.9295719076722</v>
      </c>
      <c r="E446" s="7">
        <v>14</v>
      </c>
    </row>
    <row r="447" spans="1:5" x14ac:dyDescent="0.25">
      <c r="A447" s="5" t="s">
        <v>85</v>
      </c>
      <c r="B447" s="7">
        <v>1260</v>
      </c>
      <c r="C447" s="8">
        <v>63978448</v>
      </c>
      <c r="D447" s="8">
        <v>4231.3788359788359</v>
      </c>
      <c r="E447" s="7">
        <v>5</v>
      </c>
    </row>
    <row r="448" spans="1:5" x14ac:dyDescent="0.25">
      <c r="A448" s="6" t="s">
        <v>86</v>
      </c>
      <c r="B448" s="7">
        <v>1260</v>
      </c>
      <c r="C448" s="8">
        <v>63978448</v>
      </c>
      <c r="D448" s="8">
        <v>4231.3788359788359</v>
      </c>
      <c r="E448" s="7">
        <v>5</v>
      </c>
    </row>
    <row r="449" spans="1:5" x14ac:dyDescent="0.25">
      <c r="A449" s="5" t="s">
        <v>163</v>
      </c>
      <c r="B449" s="7">
        <v>196.24999999999972</v>
      </c>
      <c r="C449" s="8">
        <v>7401743</v>
      </c>
      <c r="D449" s="8">
        <v>3142.990658174102</v>
      </c>
      <c r="E449" s="7">
        <v>6</v>
      </c>
    </row>
    <row r="450" spans="1:5" x14ac:dyDescent="0.25">
      <c r="A450" s="6" t="s">
        <v>346</v>
      </c>
      <c r="B450" s="7">
        <v>119.083333333333</v>
      </c>
      <c r="C450" s="8">
        <v>4048632</v>
      </c>
      <c r="D450" s="8">
        <v>2833.1924422673278</v>
      </c>
      <c r="E450" s="7">
        <v>2</v>
      </c>
    </row>
    <row r="451" spans="1:5" x14ac:dyDescent="0.25">
      <c r="A451" s="6" t="s">
        <v>164</v>
      </c>
      <c r="B451" s="7">
        <v>77.1666666666667</v>
      </c>
      <c r="C451" s="8">
        <v>3353111</v>
      </c>
      <c r="D451" s="8">
        <v>3621.0701943844474</v>
      </c>
      <c r="E451" s="7">
        <v>4</v>
      </c>
    </row>
    <row r="452" spans="1:5" x14ac:dyDescent="0.25">
      <c r="A452" s="5" t="s">
        <v>19</v>
      </c>
      <c r="B452" s="7">
        <v>824.75000000000068</v>
      </c>
      <c r="C452" s="8">
        <v>29914943</v>
      </c>
      <c r="D452" s="8">
        <v>3022.6273618268137</v>
      </c>
      <c r="E452" s="7">
        <v>66</v>
      </c>
    </row>
    <row r="453" spans="1:5" x14ac:dyDescent="0.25">
      <c r="A453" s="6" t="s">
        <v>116</v>
      </c>
      <c r="B453" s="7">
        <v>465</v>
      </c>
      <c r="C453" s="8">
        <v>14463627</v>
      </c>
      <c r="D453" s="8">
        <v>2592.0478494623653</v>
      </c>
      <c r="E453" s="7">
        <v>45</v>
      </c>
    </row>
    <row r="454" spans="1:5" x14ac:dyDescent="0.25">
      <c r="A454" s="6" t="s">
        <v>38</v>
      </c>
      <c r="B454" s="7">
        <v>143.166666666667</v>
      </c>
      <c r="C454" s="8">
        <v>7642280</v>
      </c>
      <c r="D454" s="8">
        <v>4448.3585564609903</v>
      </c>
      <c r="E454" s="7">
        <v>2</v>
      </c>
    </row>
    <row r="455" spans="1:5" x14ac:dyDescent="0.25">
      <c r="A455" s="6" t="s">
        <v>20</v>
      </c>
      <c r="B455" s="7">
        <v>10.6666666666667</v>
      </c>
      <c r="C455" s="8">
        <v>631277</v>
      </c>
      <c r="D455" s="8">
        <v>4931.8515624999845</v>
      </c>
      <c r="E455" s="7">
        <v>1</v>
      </c>
    </row>
    <row r="456" spans="1:5" x14ac:dyDescent="0.25">
      <c r="A456" s="6" t="s">
        <v>244</v>
      </c>
      <c r="B456" s="7">
        <v>205.916666666667</v>
      </c>
      <c r="C456" s="8">
        <v>7177759</v>
      </c>
      <c r="D456" s="8">
        <v>2904.7992715499749</v>
      </c>
      <c r="E456" s="7">
        <v>18</v>
      </c>
    </row>
    <row r="457" spans="1:5" x14ac:dyDescent="0.25">
      <c r="A457" s="5" t="s">
        <v>128</v>
      </c>
      <c r="B457" s="7">
        <v>72.1666666666667</v>
      </c>
      <c r="C457" s="8">
        <v>2534786</v>
      </c>
      <c r="D457" s="8">
        <v>2927.004618937643</v>
      </c>
      <c r="E457" s="7">
        <v>6</v>
      </c>
    </row>
    <row r="458" spans="1:5" x14ac:dyDescent="0.25">
      <c r="A458" s="6" t="s">
        <v>129</v>
      </c>
      <c r="B458" s="7">
        <v>72.1666666666667</v>
      </c>
      <c r="C458" s="8">
        <v>2534786</v>
      </c>
      <c r="D458" s="8">
        <v>2927.004618937643</v>
      </c>
      <c r="E458" s="7">
        <v>6</v>
      </c>
    </row>
    <row r="459" spans="1:5" x14ac:dyDescent="0.25">
      <c r="A459" s="5" t="s">
        <v>114</v>
      </c>
      <c r="B459" s="7">
        <v>1543.4166666666699</v>
      </c>
      <c r="C459" s="8">
        <v>33074722</v>
      </c>
      <c r="D459" s="8">
        <v>1785.7956913773517</v>
      </c>
      <c r="E459" s="7">
        <v>36</v>
      </c>
    </row>
    <row r="460" spans="1:5" x14ac:dyDescent="0.25">
      <c r="A460" s="6" t="s">
        <v>115</v>
      </c>
      <c r="B460" s="7">
        <v>1543.4166666666699</v>
      </c>
      <c r="C460" s="8">
        <v>33074722</v>
      </c>
      <c r="D460" s="8">
        <v>1785.7956913773517</v>
      </c>
      <c r="E460" s="7">
        <v>36</v>
      </c>
    </row>
    <row r="461" spans="1:5" x14ac:dyDescent="0.25">
      <c r="A461" s="5" t="s">
        <v>156</v>
      </c>
      <c r="B461" s="7">
        <v>5135.5833333333303</v>
      </c>
      <c r="C461" s="8">
        <v>75485004</v>
      </c>
      <c r="D461" s="8">
        <v>1224.8690346763601</v>
      </c>
      <c r="E461" s="7">
        <v>95</v>
      </c>
    </row>
    <row r="462" spans="1:5" x14ac:dyDescent="0.25">
      <c r="A462" s="6" t="s">
        <v>157</v>
      </c>
      <c r="B462" s="7">
        <v>5135.5833333333303</v>
      </c>
      <c r="C462" s="8">
        <v>75485004</v>
      </c>
      <c r="D462" s="8">
        <v>1224.8690346763601</v>
      </c>
      <c r="E462" s="7">
        <v>95</v>
      </c>
    </row>
    <row r="463" spans="1:5" x14ac:dyDescent="0.25">
      <c r="A463" s="5" t="s">
        <v>171</v>
      </c>
      <c r="B463" s="7">
        <v>403.5</v>
      </c>
      <c r="C463" s="8">
        <v>8670809</v>
      </c>
      <c r="D463" s="8">
        <v>1790.749483684428</v>
      </c>
      <c r="E463" s="7">
        <v>3</v>
      </c>
    </row>
    <row r="464" spans="1:5" x14ac:dyDescent="0.25">
      <c r="A464" s="6" t="s">
        <v>172</v>
      </c>
      <c r="B464" s="7">
        <v>403.5</v>
      </c>
      <c r="C464" s="8">
        <v>8670809</v>
      </c>
      <c r="D464" s="8">
        <v>1790.749483684428</v>
      </c>
      <c r="E464" s="7">
        <v>3</v>
      </c>
    </row>
    <row r="465" spans="1:5" x14ac:dyDescent="0.25">
      <c r="A465" s="5" t="s">
        <v>222</v>
      </c>
      <c r="B465" s="7">
        <v>191.25</v>
      </c>
      <c r="C465" s="8">
        <v>10646796</v>
      </c>
      <c r="D465" s="8">
        <v>4639.1267973856211</v>
      </c>
      <c r="E465" s="7">
        <v>9</v>
      </c>
    </row>
    <row r="466" spans="1:5" x14ac:dyDescent="0.25">
      <c r="A466" s="6" t="s">
        <v>223</v>
      </c>
      <c r="B466" s="7">
        <v>191.25</v>
      </c>
      <c r="C466" s="8">
        <v>10646796</v>
      </c>
      <c r="D466" s="8">
        <v>4639.1267973856211</v>
      </c>
      <c r="E466" s="7">
        <v>9</v>
      </c>
    </row>
    <row r="467" spans="1:5" x14ac:dyDescent="0.25">
      <c r="A467" s="5" t="s">
        <v>61</v>
      </c>
      <c r="B467" s="7">
        <v>301.41666666666697</v>
      </c>
      <c r="C467" s="8">
        <v>12573802</v>
      </c>
      <c r="D467" s="8">
        <v>3476.3068841581385</v>
      </c>
      <c r="E467" s="7">
        <v>47</v>
      </c>
    </row>
    <row r="468" spans="1:5" x14ac:dyDescent="0.25">
      <c r="A468" s="6" t="s">
        <v>241</v>
      </c>
      <c r="B468" s="7">
        <v>201.416666666667</v>
      </c>
      <c r="C468" s="8">
        <v>8070364</v>
      </c>
      <c r="D468" s="8">
        <v>3339.0004137360306</v>
      </c>
      <c r="E468" s="7">
        <v>33</v>
      </c>
    </row>
    <row r="469" spans="1:5" x14ac:dyDescent="0.25">
      <c r="A469" s="6" t="s">
        <v>62</v>
      </c>
      <c r="B469" s="7">
        <v>100</v>
      </c>
      <c r="C469" s="8">
        <v>4503438</v>
      </c>
      <c r="D469" s="8">
        <v>3752.8649999999998</v>
      </c>
      <c r="E469" s="7">
        <v>14</v>
      </c>
    </row>
    <row r="470" spans="1:5" x14ac:dyDescent="0.25">
      <c r="A470" s="5" t="s">
        <v>202</v>
      </c>
      <c r="B470" s="7">
        <v>49.250000000000028</v>
      </c>
      <c r="C470" s="8">
        <v>3108330</v>
      </c>
      <c r="D470" s="8">
        <v>5259.4416243654787</v>
      </c>
      <c r="E470" s="7">
        <v>3</v>
      </c>
    </row>
    <row r="471" spans="1:5" x14ac:dyDescent="0.25">
      <c r="A471" s="6" t="s">
        <v>232</v>
      </c>
      <c r="B471" s="7">
        <v>29.25</v>
      </c>
      <c r="C471" s="8">
        <v>1326277</v>
      </c>
      <c r="D471" s="8">
        <v>3778.566951566952</v>
      </c>
      <c r="E471" s="7">
        <v>1</v>
      </c>
    </row>
    <row r="472" spans="1:5" x14ac:dyDescent="0.25">
      <c r="A472" s="6" t="s">
        <v>203</v>
      </c>
      <c r="B472" s="7">
        <v>8.8333333333333304</v>
      </c>
      <c r="C472" s="8">
        <v>638985</v>
      </c>
      <c r="D472" s="8">
        <v>6028.160377358493</v>
      </c>
      <c r="E472" s="7">
        <v>1</v>
      </c>
    </row>
    <row r="473" spans="1:5" x14ac:dyDescent="0.25">
      <c r="A473" s="6" t="s">
        <v>351</v>
      </c>
      <c r="B473" s="7">
        <v>11.1666666666667</v>
      </c>
      <c r="C473" s="8">
        <v>1143068</v>
      </c>
      <c r="D473" s="8">
        <v>8530.3582089551983</v>
      </c>
      <c r="E473" s="7">
        <v>1</v>
      </c>
    </row>
    <row r="474" spans="1:5" x14ac:dyDescent="0.25">
      <c r="A474" s="5" t="s">
        <v>217</v>
      </c>
      <c r="B474" s="7">
        <v>19802.75</v>
      </c>
      <c r="C474" s="8">
        <v>916203100</v>
      </c>
      <c r="D474" s="8">
        <v>3855.5381617872936</v>
      </c>
      <c r="E474" s="7">
        <v>468</v>
      </c>
    </row>
    <row r="475" spans="1:5" x14ac:dyDescent="0.25">
      <c r="A475" s="6" t="s">
        <v>218</v>
      </c>
      <c r="B475" s="7">
        <v>19802.75</v>
      </c>
      <c r="C475" s="8">
        <v>916203100</v>
      </c>
      <c r="D475" s="8">
        <v>3855.5381617872936</v>
      </c>
      <c r="E475" s="7">
        <v>468</v>
      </c>
    </row>
    <row r="476" spans="1:5" x14ac:dyDescent="0.25">
      <c r="A476" s="5" t="s">
        <v>48</v>
      </c>
      <c r="B476" s="7">
        <v>12399.75</v>
      </c>
      <c r="C476" s="8">
        <v>746265978</v>
      </c>
      <c r="D476" s="8">
        <v>5015.3294622875464</v>
      </c>
      <c r="E476" s="7">
        <v>313</v>
      </c>
    </row>
    <row r="477" spans="1:5" x14ac:dyDescent="0.25">
      <c r="A477" s="6" t="s">
        <v>49</v>
      </c>
      <c r="B477" s="7">
        <v>12399.75</v>
      </c>
      <c r="C477" s="8">
        <v>746265978</v>
      </c>
      <c r="D477" s="8">
        <v>5015.3294622875464</v>
      </c>
      <c r="E477" s="7">
        <v>313</v>
      </c>
    </row>
    <row r="478" spans="1:5" x14ac:dyDescent="0.25">
      <c r="A478" s="5" t="s">
        <v>132</v>
      </c>
      <c r="B478" s="7">
        <v>1909</v>
      </c>
      <c r="C478" s="8">
        <v>96130053</v>
      </c>
      <c r="D478" s="8">
        <v>4196.3529334730219</v>
      </c>
      <c r="E478" s="7">
        <v>50</v>
      </c>
    </row>
    <row r="479" spans="1:5" x14ac:dyDescent="0.25">
      <c r="A479" s="6" t="s">
        <v>133</v>
      </c>
      <c r="B479" s="7">
        <v>1909</v>
      </c>
      <c r="C479" s="8">
        <v>96130053</v>
      </c>
      <c r="D479" s="8">
        <v>4196.3529334730219</v>
      </c>
      <c r="E479" s="7">
        <v>50</v>
      </c>
    </row>
    <row r="480" spans="1:5" x14ac:dyDescent="0.25">
      <c r="A480" s="5" t="s">
        <v>126</v>
      </c>
      <c r="B480" s="7">
        <v>1200.25</v>
      </c>
      <c r="C480" s="8">
        <v>41219923</v>
      </c>
      <c r="D480" s="8">
        <v>2861.8984239394572</v>
      </c>
      <c r="E480" s="7">
        <v>54</v>
      </c>
    </row>
    <row r="481" spans="1:5" x14ac:dyDescent="0.25">
      <c r="A481" s="6" t="s">
        <v>127</v>
      </c>
      <c r="B481" s="7">
        <v>1200.25</v>
      </c>
      <c r="C481" s="8">
        <v>41219923</v>
      </c>
      <c r="D481" s="8">
        <v>2861.8984239394572</v>
      </c>
      <c r="E481" s="7">
        <v>54</v>
      </c>
    </row>
    <row r="482" spans="1:5" x14ac:dyDescent="0.25">
      <c r="A482" s="5" t="s">
        <v>338</v>
      </c>
      <c r="B482" s="7">
        <v>512.83333333333303</v>
      </c>
      <c r="C482" s="8">
        <v>29836067</v>
      </c>
      <c r="D482" s="8">
        <v>4848.2396815079655</v>
      </c>
      <c r="E482" s="7">
        <v>31</v>
      </c>
    </row>
    <row r="483" spans="1:5" x14ac:dyDescent="0.25">
      <c r="A483" s="6" t="s">
        <v>339</v>
      </c>
      <c r="B483" s="7">
        <v>512.83333333333303</v>
      </c>
      <c r="C483" s="8">
        <v>29836067</v>
      </c>
      <c r="D483" s="8">
        <v>4848.2396815079655</v>
      </c>
      <c r="E483" s="7">
        <v>31</v>
      </c>
    </row>
    <row r="484" spans="1:5" x14ac:dyDescent="0.25">
      <c r="A484" s="5" t="s">
        <v>16</v>
      </c>
      <c r="B484" s="7">
        <v>1484.5833333333301</v>
      </c>
      <c r="C484" s="8">
        <v>89106103</v>
      </c>
      <c r="D484" s="8">
        <v>5001.7458882963901</v>
      </c>
      <c r="E484" s="7">
        <v>74</v>
      </c>
    </row>
    <row r="485" spans="1:5" x14ac:dyDescent="0.25">
      <c r="A485" s="6" t="s">
        <v>17</v>
      </c>
      <c r="B485" s="7">
        <v>1484.5833333333301</v>
      </c>
      <c r="C485" s="8">
        <v>89106103</v>
      </c>
      <c r="D485" s="8">
        <v>5001.7458882963901</v>
      </c>
      <c r="E485" s="7">
        <v>74</v>
      </c>
    </row>
    <row r="486" spans="1:5" x14ac:dyDescent="0.25">
      <c r="A486" s="2" t="s">
        <v>14</v>
      </c>
      <c r="B486" s="7">
        <v>38737.75</v>
      </c>
      <c r="C486" s="8">
        <v>3067901932</v>
      </c>
      <c r="D486" s="8">
        <v>6599.7249280955484</v>
      </c>
      <c r="E486" s="7">
        <v>572</v>
      </c>
    </row>
    <row r="487" spans="1:5" x14ac:dyDescent="0.25">
      <c r="A487" s="3" t="s">
        <v>15</v>
      </c>
      <c r="B487" s="7">
        <v>38737.75</v>
      </c>
      <c r="C487" s="8">
        <v>3067901932</v>
      </c>
      <c r="D487" s="8">
        <v>6599.7249280955484</v>
      </c>
      <c r="E487" s="7">
        <v>572</v>
      </c>
    </row>
    <row r="488" spans="1:5" x14ac:dyDescent="0.25">
      <c r="A488" s="5" t="s">
        <v>194</v>
      </c>
      <c r="B488" s="7">
        <v>12.6666666666667</v>
      </c>
      <c r="C488" s="8">
        <v>540540</v>
      </c>
      <c r="D488" s="8">
        <v>3556.1842105263063</v>
      </c>
      <c r="E488" s="7">
        <v>1</v>
      </c>
    </row>
    <row r="489" spans="1:5" x14ac:dyDescent="0.25">
      <c r="A489" s="6" t="s">
        <v>200</v>
      </c>
      <c r="B489" s="7">
        <v>12.6666666666667</v>
      </c>
      <c r="C489" s="8">
        <v>540540</v>
      </c>
      <c r="D489" s="8">
        <v>3556.1842105263063</v>
      </c>
      <c r="E489" s="7">
        <v>1</v>
      </c>
    </row>
    <row r="490" spans="1:5" x14ac:dyDescent="0.25">
      <c r="A490" s="5" t="s">
        <v>175</v>
      </c>
      <c r="B490" s="7">
        <v>55.5</v>
      </c>
      <c r="C490" s="8">
        <v>2359755</v>
      </c>
      <c r="D490" s="8">
        <v>3543.1756756756754</v>
      </c>
      <c r="E490" s="7">
        <v>2</v>
      </c>
    </row>
    <row r="491" spans="1:5" x14ac:dyDescent="0.25">
      <c r="A491" s="6" t="s">
        <v>176</v>
      </c>
      <c r="B491" s="7">
        <v>55.5</v>
      </c>
      <c r="C491" s="8">
        <v>2359755</v>
      </c>
      <c r="D491" s="8">
        <v>3543.1756756756754</v>
      </c>
      <c r="E491" s="7">
        <v>2</v>
      </c>
    </row>
    <row r="492" spans="1:5" x14ac:dyDescent="0.25">
      <c r="A492" s="5" t="s">
        <v>97</v>
      </c>
      <c r="B492" s="7">
        <v>316.33333333333297</v>
      </c>
      <c r="C492" s="8">
        <v>49664501</v>
      </c>
      <c r="D492" s="8">
        <v>13083.377502634366</v>
      </c>
      <c r="E492" s="7">
        <v>2</v>
      </c>
    </row>
    <row r="493" spans="1:5" x14ac:dyDescent="0.25">
      <c r="A493" s="6" t="s">
        <v>213</v>
      </c>
      <c r="B493" s="7">
        <v>316.33333333333297</v>
      </c>
      <c r="C493" s="8">
        <v>49664501</v>
      </c>
      <c r="D493" s="8">
        <v>13083.377502634366</v>
      </c>
      <c r="E493" s="7">
        <v>2</v>
      </c>
    </row>
    <row r="494" spans="1:5" x14ac:dyDescent="0.25">
      <c r="A494" s="5" t="s">
        <v>105</v>
      </c>
      <c r="B494" s="7">
        <v>5170.1666666666697</v>
      </c>
      <c r="C494" s="8">
        <v>346507526</v>
      </c>
      <c r="D494" s="8">
        <v>5585.0476451436089</v>
      </c>
      <c r="E494" s="7">
        <v>197</v>
      </c>
    </row>
    <row r="495" spans="1:5" x14ac:dyDescent="0.25">
      <c r="A495" s="6" t="s">
        <v>106</v>
      </c>
      <c r="B495" s="7">
        <v>5170.1666666666697</v>
      </c>
      <c r="C495" s="8">
        <v>346507526</v>
      </c>
      <c r="D495" s="8">
        <v>5585.0476451436089</v>
      </c>
      <c r="E495" s="7">
        <v>197</v>
      </c>
    </row>
    <row r="496" spans="1:5" x14ac:dyDescent="0.25">
      <c r="A496" s="5" t="s">
        <v>242</v>
      </c>
      <c r="B496" s="7">
        <v>5.4166666666666696</v>
      </c>
      <c r="C496" s="8">
        <v>183037</v>
      </c>
      <c r="D496" s="8">
        <v>2815.9538461538446</v>
      </c>
      <c r="E496" s="7">
        <v>2</v>
      </c>
    </row>
    <row r="497" spans="1:5" x14ac:dyDescent="0.25">
      <c r="A497" s="6" t="s">
        <v>520</v>
      </c>
      <c r="B497" s="7">
        <v>5.4166666666666696</v>
      </c>
      <c r="C497" s="8">
        <v>183037</v>
      </c>
      <c r="D497" s="8">
        <v>2815.9538461538446</v>
      </c>
      <c r="E497" s="7">
        <v>2</v>
      </c>
    </row>
    <row r="498" spans="1:5" x14ac:dyDescent="0.25">
      <c r="A498" s="5" t="s">
        <v>23</v>
      </c>
      <c r="B498" s="7">
        <v>53.0833333333333</v>
      </c>
      <c r="C498" s="8">
        <v>5063250</v>
      </c>
      <c r="D498" s="8">
        <v>7948.5871271585602</v>
      </c>
      <c r="E498" s="7">
        <v>11</v>
      </c>
    </row>
    <row r="499" spans="1:5" x14ac:dyDescent="0.25">
      <c r="A499" s="6" t="s">
        <v>24</v>
      </c>
      <c r="B499" s="7">
        <v>53.0833333333333</v>
      </c>
      <c r="C499" s="8">
        <v>5063250</v>
      </c>
      <c r="D499" s="8">
        <v>7948.5871271585602</v>
      </c>
      <c r="E499" s="7">
        <v>11</v>
      </c>
    </row>
    <row r="500" spans="1:5" x14ac:dyDescent="0.25">
      <c r="A500" s="5" t="s">
        <v>21</v>
      </c>
      <c r="B500" s="7">
        <v>68.6666666666667</v>
      </c>
      <c r="C500" s="8">
        <v>8440533</v>
      </c>
      <c r="D500" s="8">
        <v>10243.365291262131</v>
      </c>
      <c r="E500" s="7">
        <v>1</v>
      </c>
    </row>
    <row r="501" spans="1:5" x14ac:dyDescent="0.25">
      <c r="A501" s="6" t="s">
        <v>22</v>
      </c>
      <c r="B501" s="7">
        <v>68.6666666666667</v>
      </c>
      <c r="C501" s="8">
        <v>8440533</v>
      </c>
      <c r="D501" s="8">
        <v>10243.365291262131</v>
      </c>
      <c r="E501" s="7">
        <v>1</v>
      </c>
    </row>
    <row r="502" spans="1:5" x14ac:dyDescent="0.25">
      <c r="A502" s="5" t="s">
        <v>58</v>
      </c>
      <c r="B502" s="7">
        <v>156.83333333333337</v>
      </c>
      <c r="C502" s="8">
        <v>15477052</v>
      </c>
      <c r="D502" s="8">
        <v>8223.7258235919217</v>
      </c>
      <c r="E502" s="7">
        <v>9</v>
      </c>
    </row>
    <row r="503" spans="1:5" x14ac:dyDescent="0.25">
      <c r="A503" s="6" t="s">
        <v>318</v>
      </c>
      <c r="B503" s="7">
        <v>2.5833333333333299</v>
      </c>
      <c r="C503" s="8">
        <v>105059</v>
      </c>
      <c r="D503" s="8">
        <v>3389.0000000000041</v>
      </c>
      <c r="E503" s="7">
        <v>2</v>
      </c>
    </row>
    <row r="504" spans="1:5" x14ac:dyDescent="0.25">
      <c r="A504" s="6" t="s">
        <v>59</v>
      </c>
      <c r="B504" s="7">
        <v>56.75</v>
      </c>
      <c r="C504" s="8">
        <v>4567325</v>
      </c>
      <c r="D504" s="8">
        <v>6706.7914831130693</v>
      </c>
      <c r="E504" s="7">
        <v>3</v>
      </c>
    </row>
    <row r="505" spans="1:5" x14ac:dyDescent="0.25">
      <c r="A505" s="6" t="s">
        <v>297</v>
      </c>
      <c r="B505" s="7">
        <v>0.33333333333333298</v>
      </c>
      <c r="C505" s="8">
        <v>20942</v>
      </c>
      <c r="D505" s="8">
        <v>5235.5000000000055</v>
      </c>
      <c r="E505" s="7">
        <v>1</v>
      </c>
    </row>
    <row r="506" spans="1:5" x14ac:dyDescent="0.25">
      <c r="A506" s="6" t="s">
        <v>276</v>
      </c>
      <c r="B506" s="7">
        <v>4</v>
      </c>
      <c r="C506" s="8">
        <v>452343</v>
      </c>
      <c r="D506" s="8">
        <v>9423.8125</v>
      </c>
      <c r="E506" s="7">
        <v>1</v>
      </c>
    </row>
    <row r="507" spans="1:5" x14ac:dyDescent="0.25">
      <c r="A507" s="6" t="s">
        <v>204</v>
      </c>
      <c r="B507" s="7">
        <v>0.75</v>
      </c>
      <c r="C507" s="8">
        <v>35607</v>
      </c>
      <c r="D507" s="8">
        <v>3956.3333333333335</v>
      </c>
      <c r="E507" s="7">
        <v>1</v>
      </c>
    </row>
    <row r="508" spans="1:5" x14ac:dyDescent="0.25">
      <c r="A508" s="6" t="s">
        <v>130</v>
      </c>
      <c r="B508" s="7">
        <v>92.4166666666667</v>
      </c>
      <c r="C508" s="8">
        <v>10295776</v>
      </c>
      <c r="D508" s="8">
        <v>9283.8376916140642</v>
      </c>
      <c r="E508" s="7">
        <v>1</v>
      </c>
    </row>
    <row r="509" spans="1:5" x14ac:dyDescent="0.25">
      <c r="A509" s="5" t="s">
        <v>78</v>
      </c>
      <c r="B509" s="7">
        <v>3.6666666666666701</v>
      </c>
      <c r="C509" s="8">
        <v>184048</v>
      </c>
      <c r="D509" s="8">
        <v>4182.9090909090874</v>
      </c>
      <c r="E509" s="7">
        <v>2</v>
      </c>
    </row>
    <row r="510" spans="1:5" x14ac:dyDescent="0.25">
      <c r="A510" s="6" t="s">
        <v>308</v>
      </c>
      <c r="B510" s="7">
        <v>2.6666666666666701</v>
      </c>
      <c r="C510" s="8">
        <v>142510</v>
      </c>
      <c r="D510" s="8">
        <v>4453.4374999999945</v>
      </c>
      <c r="E510" s="7">
        <v>1</v>
      </c>
    </row>
    <row r="511" spans="1:5" x14ac:dyDescent="0.25">
      <c r="A511" s="6" t="s">
        <v>185</v>
      </c>
      <c r="B511" s="7">
        <v>1</v>
      </c>
      <c r="C511" s="8">
        <v>41538</v>
      </c>
      <c r="D511" s="8">
        <v>3461.5</v>
      </c>
      <c r="E511" s="7">
        <v>1</v>
      </c>
    </row>
    <row r="512" spans="1:5" x14ac:dyDescent="0.25">
      <c r="A512" s="5" t="s">
        <v>69</v>
      </c>
      <c r="B512" s="7">
        <v>3.0833333333333299</v>
      </c>
      <c r="C512" s="8">
        <v>125134</v>
      </c>
      <c r="D512" s="8">
        <v>3382.0000000000036</v>
      </c>
      <c r="E512" s="7">
        <v>2</v>
      </c>
    </row>
    <row r="513" spans="1:5" x14ac:dyDescent="0.25">
      <c r="A513" s="6" t="s">
        <v>144</v>
      </c>
      <c r="B513" s="7">
        <v>3.0833333333333299</v>
      </c>
      <c r="C513" s="8">
        <v>125134</v>
      </c>
      <c r="D513" s="8">
        <v>3382.0000000000036</v>
      </c>
      <c r="E513" s="7">
        <v>2</v>
      </c>
    </row>
    <row r="514" spans="1:5" x14ac:dyDescent="0.25">
      <c r="A514" s="5" t="s">
        <v>50</v>
      </c>
      <c r="B514" s="7">
        <v>152.33333333333371</v>
      </c>
      <c r="C514" s="8">
        <v>13392631</v>
      </c>
      <c r="D514" s="8">
        <v>7326.3845733041389</v>
      </c>
      <c r="E514" s="7">
        <v>4</v>
      </c>
    </row>
    <row r="515" spans="1:5" x14ac:dyDescent="0.25">
      <c r="A515" s="6" t="s">
        <v>256</v>
      </c>
      <c r="B515" s="7">
        <v>112.916666666667</v>
      </c>
      <c r="C515" s="8">
        <v>10424080</v>
      </c>
      <c r="D515" s="8">
        <v>7693.0479704796817</v>
      </c>
      <c r="E515" s="7">
        <v>3</v>
      </c>
    </row>
    <row r="516" spans="1:5" x14ac:dyDescent="0.25">
      <c r="A516" s="6" t="s">
        <v>51</v>
      </c>
      <c r="B516" s="7">
        <v>39.4166666666667</v>
      </c>
      <c r="C516" s="8">
        <v>2968551</v>
      </c>
      <c r="D516" s="8">
        <v>6276.0063424947084</v>
      </c>
      <c r="E516" s="7">
        <v>1</v>
      </c>
    </row>
    <row r="517" spans="1:5" x14ac:dyDescent="0.25">
      <c r="A517" s="5" t="s">
        <v>85</v>
      </c>
      <c r="B517" s="7">
        <v>3147.4166666666702</v>
      </c>
      <c r="C517" s="8">
        <v>302354807</v>
      </c>
      <c r="D517" s="8">
        <v>8005.369668246436</v>
      </c>
      <c r="E517" s="7">
        <v>8</v>
      </c>
    </row>
    <row r="518" spans="1:5" x14ac:dyDescent="0.25">
      <c r="A518" s="6" t="s">
        <v>86</v>
      </c>
      <c r="B518" s="7">
        <v>3147.4166666666702</v>
      </c>
      <c r="C518" s="8">
        <v>302354807</v>
      </c>
      <c r="D518" s="8">
        <v>8005.369668246436</v>
      </c>
      <c r="E518" s="7">
        <v>8</v>
      </c>
    </row>
    <row r="519" spans="1:5" x14ac:dyDescent="0.25">
      <c r="A519" s="5" t="s">
        <v>19</v>
      </c>
      <c r="B519" s="7">
        <v>332.41666666666663</v>
      </c>
      <c r="C519" s="8">
        <v>18194236</v>
      </c>
      <c r="D519" s="8">
        <v>4561.1020305841066</v>
      </c>
      <c r="E519" s="7">
        <v>7</v>
      </c>
    </row>
    <row r="520" spans="1:5" x14ac:dyDescent="0.25">
      <c r="A520" s="6" t="s">
        <v>116</v>
      </c>
      <c r="B520" s="7">
        <v>1.5833333333333299</v>
      </c>
      <c r="C520" s="8">
        <v>103542</v>
      </c>
      <c r="D520" s="8">
        <v>5449.5789473684326</v>
      </c>
      <c r="E520" s="7">
        <v>2</v>
      </c>
    </row>
    <row r="521" spans="1:5" x14ac:dyDescent="0.25">
      <c r="A521" s="6" t="s">
        <v>20</v>
      </c>
      <c r="B521" s="7">
        <v>240</v>
      </c>
      <c r="C521" s="8">
        <v>15105996</v>
      </c>
      <c r="D521" s="8">
        <v>5245.1374999999998</v>
      </c>
      <c r="E521" s="7">
        <v>2</v>
      </c>
    </row>
    <row r="522" spans="1:5" x14ac:dyDescent="0.25">
      <c r="A522" s="6" t="s">
        <v>244</v>
      </c>
      <c r="B522" s="7">
        <v>90.8333333333333</v>
      </c>
      <c r="C522" s="8">
        <v>2984698</v>
      </c>
      <c r="D522" s="8">
        <v>2738.2550458715609</v>
      </c>
      <c r="E522" s="7">
        <v>3</v>
      </c>
    </row>
    <row r="523" spans="1:5" x14ac:dyDescent="0.25">
      <c r="A523" s="5" t="s">
        <v>114</v>
      </c>
      <c r="B523" s="7">
        <v>535.5</v>
      </c>
      <c r="C523" s="8">
        <v>32713400</v>
      </c>
      <c r="D523" s="8">
        <v>5090.7874260815433</v>
      </c>
      <c r="E523" s="7">
        <v>15</v>
      </c>
    </row>
    <row r="524" spans="1:5" x14ac:dyDescent="0.25">
      <c r="A524" s="6" t="s">
        <v>115</v>
      </c>
      <c r="B524" s="7">
        <v>535.5</v>
      </c>
      <c r="C524" s="8">
        <v>32713400</v>
      </c>
      <c r="D524" s="8">
        <v>5090.7874260815433</v>
      </c>
      <c r="E524" s="7">
        <v>15</v>
      </c>
    </row>
    <row r="525" spans="1:5" x14ac:dyDescent="0.25">
      <c r="A525" s="5" t="s">
        <v>156</v>
      </c>
      <c r="B525" s="7">
        <v>63.0833333333333</v>
      </c>
      <c r="C525" s="8">
        <v>2016916</v>
      </c>
      <c r="D525" s="8">
        <v>2664.3540290620886</v>
      </c>
      <c r="E525" s="7">
        <v>9</v>
      </c>
    </row>
    <row r="526" spans="1:5" x14ac:dyDescent="0.25">
      <c r="A526" s="6" t="s">
        <v>157</v>
      </c>
      <c r="B526" s="7">
        <v>63.0833333333333</v>
      </c>
      <c r="C526" s="8">
        <v>2016916</v>
      </c>
      <c r="D526" s="8">
        <v>2664.3540290620886</v>
      </c>
      <c r="E526" s="7">
        <v>9</v>
      </c>
    </row>
    <row r="527" spans="1:5" x14ac:dyDescent="0.25">
      <c r="A527" s="5" t="s">
        <v>81</v>
      </c>
      <c r="B527" s="7">
        <v>14.916666666666631</v>
      </c>
      <c r="C527" s="8">
        <v>583068</v>
      </c>
      <c r="D527" s="8">
        <v>3257.3631284916282</v>
      </c>
      <c r="E527" s="7">
        <v>3</v>
      </c>
    </row>
    <row r="528" spans="1:5" x14ac:dyDescent="0.25">
      <c r="A528" s="6" t="s">
        <v>197</v>
      </c>
      <c r="B528" s="7">
        <v>12.5833333333333</v>
      </c>
      <c r="C528" s="8">
        <v>500093</v>
      </c>
      <c r="D528" s="8">
        <v>3311.874172185439</v>
      </c>
      <c r="E528" s="7">
        <v>2</v>
      </c>
    </row>
    <row r="529" spans="1:5" x14ac:dyDescent="0.25">
      <c r="A529" s="6" t="s">
        <v>82</v>
      </c>
      <c r="B529" s="7">
        <v>2.3333333333333299</v>
      </c>
      <c r="C529" s="8">
        <v>82975</v>
      </c>
      <c r="D529" s="8">
        <v>2963.3928571428619</v>
      </c>
      <c r="E529" s="7">
        <v>1</v>
      </c>
    </row>
    <row r="530" spans="1:5" x14ac:dyDescent="0.25">
      <c r="A530" s="5" t="s">
        <v>171</v>
      </c>
      <c r="B530" s="7">
        <v>8.6666666666666696</v>
      </c>
      <c r="C530" s="8">
        <v>363739</v>
      </c>
      <c r="D530" s="8">
        <v>3497.4903846153834</v>
      </c>
      <c r="E530" s="7">
        <v>4</v>
      </c>
    </row>
    <row r="531" spans="1:5" x14ac:dyDescent="0.25">
      <c r="A531" s="6" t="s">
        <v>172</v>
      </c>
      <c r="B531" s="7">
        <v>8.6666666666666696</v>
      </c>
      <c r="C531" s="8">
        <v>363739</v>
      </c>
      <c r="D531" s="8">
        <v>3497.4903846153834</v>
      </c>
      <c r="E531" s="7">
        <v>4</v>
      </c>
    </row>
    <row r="532" spans="1:5" x14ac:dyDescent="0.25">
      <c r="A532" s="5" t="s">
        <v>217</v>
      </c>
      <c r="B532" s="7">
        <v>7199.4166666666697</v>
      </c>
      <c r="C532" s="8">
        <v>435614990</v>
      </c>
      <c r="D532" s="8">
        <v>5042.2486775548923</v>
      </c>
      <c r="E532" s="7">
        <v>15</v>
      </c>
    </row>
    <row r="533" spans="1:5" x14ac:dyDescent="0.25">
      <c r="A533" s="6" t="s">
        <v>218</v>
      </c>
      <c r="B533" s="7">
        <v>7199.4166666666697</v>
      </c>
      <c r="C533" s="8">
        <v>435614990</v>
      </c>
      <c r="D533" s="8">
        <v>5042.2486775548923</v>
      </c>
      <c r="E533" s="7">
        <v>15</v>
      </c>
    </row>
    <row r="534" spans="1:5" x14ac:dyDescent="0.25">
      <c r="A534" s="5" t="s">
        <v>48</v>
      </c>
      <c r="B534" s="7">
        <v>965</v>
      </c>
      <c r="C534" s="8">
        <v>108360036</v>
      </c>
      <c r="D534" s="8">
        <v>9357.5160621761661</v>
      </c>
      <c r="E534" s="7">
        <v>25</v>
      </c>
    </row>
    <row r="535" spans="1:5" x14ac:dyDescent="0.25">
      <c r="A535" s="6" t="s">
        <v>49</v>
      </c>
      <c r="B535" s="7">
        <v>965</v>
      </c>
      <c r="C535" s="8">
        <v>108360036</v>
      </c>
      <c r="D535" s="8">
        <v>9357.5160621761661</v>
      </c>
      <c r="E535" s="7">
        <v>25</v>
      </c>
    </row>
    <row r="536" spans="1:5" x14ac:dyDescent="0.25">
      <c r="A536" s="5" t="s">
        <v>132</v>
      </c>
      <c r="B536" s="7">
        <v>864</v>
      </c>
      <c r="C536" s="8">
        <v>68310006</v>
      </c>
      <c r="D536" s="8">
        <v>6588.5422453703695</v>
      </c>
      <c r="E536" s="7">
        <v>20</v>
      </c>
    </row>
    <row r="537" spans="1:5" x14ac:dyDescent="0.25">
      <c r="A537" s="6" t="s">
        <v>133</v>
      </c>
      <c r="B537" s="7">
        <v>864</v>
      </c>
      <c r="C537" s="8">
        <v>68310006</v>
      </c>
      <c r="D537" s="8">
        <v>6588.5422453703695</v>
      </c>
      <c r="E537" s="7">
        <v>20</v>
      </c>
    </row>
    <row r="538" spans="1:5" x14ac:dyDescent="0.25">
      <c r="A538" s="5" t="s">
        <v>126</v>
      </c>
      <c r="B538" s="7">
        <v>2751.8333333333298</v>
      </c>
      <c r="C538" s="8">
        <v>235551359</v>
      </c>
      <c r="D538" s="8">
        <v>7133.1645266791929</v>
      </c>
      <c r="E538" s="7">
        <v>79</v>
      </c>
    </row>
    <row r="539" spans="1:5" x14ac:dyDescent="0.25">
      <c r="A539" s="6" t="s">
        <v>127</v>
      </c>
      <c r="B539" s="7">
        <v>2751.8333333333298</v>
      </c>
      <c r="C539" s="8">
        <v>235551359</v>
      </c>
      <c r="D539" s="8">
        <v>7133.1645266791929</v>
      </c>
      <c r="E539" s="7">
        <v>79</v>
      </c>
    </row>
    <row r="540" spans="1:5" x14ac:dyDescent="0.25">
      <c r="A540" s="5" t="s">
        <v>338</v>
      </c>
      <c r="B540" s="7">
        <v>9.75</v>
      </c>
      <c r="C540" s="8">
        <v>1094491</v>
      </c>
      <c r="D540" s="8">
        <v>9354.6239316239316</v>
      </c>
      <c r="E540" s="7">
        <v>1</v>
      </c>
    </row>
    <row r="541" spans="1:5" x14ac:dyDescent="0.25">
      <c r="A541" s="6" t="s">
        <v>339</v>
      </c>
      <c r="B541" s="7">
        <v>9.75</v>
      </c>
      <c r="C541" s="8">
        <v>1094491</v>
      </c>
      <c r="D541" s="8">
        <v>9354.6239316239316</v>
      </c>
      <c r="E541" s="7">
        <v>1</v>
      </c>
    </row>
    <row r="542" spans="1:5" x14ac:dyDescent="0.25">
      <c r="A542" s="5" t="s">
        <v>16</v>
      </c>
      <c r="B542" s="7">
        <v>1452</v>
      </c>
      <c r="C542" s="8">
        <v>118167477</v>
      </c>
      <c r="D542" s="8">
        <v>6781.8799931129479</v>
      </c>
      <c r="E542" s="7">
        <v>120</v>
      </c>
    </row>
    <row r="543" spans="1:5" x14ac:dyDescent="0.25">
      <c r="A543" s="6" t="s">
        <v>17</v>
      </c>
      <c r="B543" s="7">
        <v>1452</v>
      </c>
      <c r="C543" s="8">
        <v>118167477</v>
      </c>
      <c r="D543" s="8">
        <v>6781.8799931129479</v>
      </c>
      <c r="E543" s="7">
        <v>120</v>
      </c>
    </row>
    <row r="544" spans="1:5" x14ac:dyDescent="0.25">
      <c r="A544" s="5" t="s">
        <v>191</v>
      </c>
      <c r="B544" s="7">
        <v>7.1666666666666696</v>
      </c>
      <c r="C544" s="8">
        <v>974631</v>
      </c>
      <c r="D544" s="8">
        <v>11332.918604651159</v>
      </c>
      <c r="E544" s="7">
        <v>1</v>
      </c>
    </row>
    <row r="545" spans="1:5" x14ac:dyDescent="0.25">
      <c r="A545" s="6" t="s">
        <v>192</v>
      </c>
      <c r="B545" s="7">
        <v>7.1666666666666696</v>
      </c>
      <c r="C545" s="8">
        <v>974631</v>
      </c>
      <c r="D545" s="8">
        <v>11332.918604651159</v>
      </c>
      <c r="E545" s="7">
        <v>1</v>
      </c>
    </row>
    <row r="546" spans="1:5" x14ac:dyDescent="0.25">
      <c r="A546" s="5" t="s">
        <v>249</v>
      </c>
      <c r="B546" s="7">
        <v>15234.75</v>
      </c>
      <c r="C546" s="8">
        <v>1296086332</v>
      </c>
      <c r="D546" s="8">
        <v>7089.5285011787746</v>
      </c>
      <c r="E546" s="7">
        <v>29</v>
      </c>
    </row>
    <row r="547" spans="1:5" x14ac:dyDescent="0.25">
      <c r="A547" s="6" t="s">
        <v>250</v>
      </c>
      <c r="B547" s="7">
        <v>15234.75</v>
      </c>
      <c r="C547" s="8">
        <v>1296086332</v>
      </c>
      <c r="D547" s="8">
        <v>7089.5285011787746</v>
      </c>
      <c r="E547" s="7">
        <v>29</v>
      </c>
    </row>
    <row r="548" spans="1:5" x14ac:dyDescent="0.25">
      <c r="A548" s="5" t="s">
        <v>512</v>
      </c>
      <c r="B548" s="7">
        <v>1</v>
      </c>
      <c r="C548" s="8">
        <v>60719</v>
      </c>
      <c r="D548" s="8">
        <v>5059.916666666667</v>
      </c>
      <c r="E548" s="7">
        <v>1</v>
      </c>
    </row>
    <row r="549" spans="1:5" x14ac:dyDescent="0.25">
      <c r="A549" s="6" t="s">
        <v>513</v>
      </c>
      <c r="B549" s="7">
        <v>1</v>
      </c>
      <c r="C549" s="8">
        <v>60719</v>
      </c>
      <c r="D549" s="8">
        <v>5059.916666666667</v>
      </c>
      <c r="E549" s="7">
        <v>1</v>
      </c>
    </row>
    <row r="550" spans="1:5" x14ac:dyDescent="0.25">
      <c r="A550" s="5" t="s">
        <v>523</v>
      </c>
      <c r="B550" s="7">
        <v>6.6666666666666696</v>
      </c>
      <c r="C550" s="8">
        <v>115547</v>
      </c>
      <c r="D550" s="8">
        <v>1444.3374999999994</v>
      </c>
      <c r="E550" s="7">
        <v>1</v>
      </c>
    </row>
    <row r="551" spans="1:5" x14ac:dyDescent="0.25">
      <c r="A551" s="6" t="s">
        <v>524</v>
      </c>
      <c r="B551" s="7">
        <v>6.6666666666666696</v>
      </c>
      <c r="C551" s="8">
        <v>115547</v>
      </c>
      <c r="D551" s="8">
        <v>1444.3374999999994</v>
      </c>
      <c r="E551" s="7">
        <v>1</v>
      </c>
    </row>
    <row r="552" spans="1:5" x14ac:dyDescent="0.25">
      <c r="A552" s="5" t="s">
        <v>530</v>
      </c>
      <c r="B552" s="7">
        <v>146.416666666667</v>
      </c>
      <c r="C552" s="8">
        <v>5402171</v>
      </c>
      <c r="D552" s="8">
        <v>3074.6562322139944</v>
      </c>
      <c r="E552" s="7">
        <v>1</v>
      </c>
    </row>
    <row r="553" spans="1:5" x14ac:dyDescent="0.25">
      <c r="A553" s="6" t="s">
        <v>535</v>
      </c>
      <c r="B553" s="7">
        <v>146.416666666667</v>
      </c>
      <c r="C553" s="8">
        <v>5402171</v>
      </c>
      <c r="D553" s="8">
        <v>3074.6562322139944</v>
      </c>
      <c r="E553" s="7">
        <v>1</v>
      </c>
    </row>
    <row r="554" spans="1:5" x14ac:dyDescent="0.25">
      <c r="A554" s="2" t="s">
        <v>18</v>
      </c>
      <c r="B554" s="7">
        <v>84365.666666666701</v>
      </c>
      <c r="C554" s="8">
        <v>5096915359</v>
      </c>
      <c r="D554" s="8">
        <v>5034.5473859824478</v>
      </c>
      <c r="E554" s="7">
        <v>898</v>
      </c>
    </row>
    <row r="555" spans="1:5" x14ac:dyDescent="0.25">
      <c r="A555" s="3" t="s">
        <v>15</v>
      </c>
      <c r="B555" s="7">
        <v>84365.666666666701</v>
      </c>
      <c r="C555" s="8">
        <v>5096915359</v>
      </c>
      <c r="D555" s="8">
        <v>5034.5473859824478</v>
      </c>
      <c r="E555" s="7">
        <v>898</v>
      </c>
    </row>
    <row r="556" spans="1:5" x14ac:dyDescent="0.25">
      <c r="A556" s="5" t="s">
        <v>175</v>
      </c>
      <c r="B556" s="7">
        <v>520.58333333333303</v>
      </c>
      <c r="C556" s="8">
        <v>11865774</v>
      </c>
      <c r="D556" s="8">
        <v>1899.4355690731563</v>
      </c>
      <c r="E556" s="7">
        <v>50</v>
      </c>
    </row>
    <row r="557" spans="1:5" x14ac:dyDescent="0.25">
      <c r="A557" s="6" t="s">
        <v>224</v>
      </c>
      <c r="B557" s="7">
        <v>520.58333333333303</v>
      </c>
      <c r="C557" s="8">
        <v>11865774</v>
      </c>
      <c r="D557" s="8">
        <v>1899.4355690731563</v>
      </c>
      <c r="E557" s="7">
        <v>50</v>
      </c>
    </row>
    <row r="558" spans="1:5" x14ac:dyDescent="0.25">
      <c r="A558" s="5" t="s">
        <v>136</v>
      </c>
      <c r="B558" s="7">
        <v>75.5</v>
      </c>
      <c r="C558" s="8">
        <v>1102823</v>
      </c>
      <c r="D558" s="8">
        <v>1217.2439293598234</v>
      </c>
      <c r="E558" s="7">
        <v>1</v>
      </c>
    </row>
    <row r="559" spans="1:5" x14ac:dyDescent="0.25">
      <c r="A559" s="6" t="s">
        <v>137</v>
      </c>
      <c r="B559" s="7">
        <v>75.5</v>
      </c>
      <c r="C559" s="8">
        <v>1102823</v>
      </c>
      <c r="D559" s="8">
        <v>1217.2439293598234</v>
      </c>
      <c r="E559" s="7">
        <v>1</v>
      </c>
    </row>
    <row r="560" spans="1:5" x14ac:dyDescent="0.25">
      <c r="A560" s="5" t="s">
        <v>52</v>
      </c>
      <c r="B560" s="7">
        <v>40.25</v>
      </c>
      <c r="C560" s="8">
        <v>1480193</v>
      </c>
      <c r="D560" s="8">
        <v>3064.5817805383026</v>
      </c>
      <c r="E560" s="7">
        <v>2</v>
      </c>
    </row>
    <row r="561" spans="1:5" x14ac:dyDescent="0.25">
      <c r="A561" s="6" t="s">
        <v>53</v>
      </c>
      <c r="B561" s="7">
        <v>40.25</v>
      </c>
      <c r="C561" s="8">
        <v>1480193</v>
      </c>
      <c r="D561" s="8">
        <v>3064.5817805383026</v>
      </c>
      <c r="E561" s="7">
        <v>2</v>
      </c>
    </row>
    <row r="562" spans="1:5" x14ac:dyDescent="0.25">
      <c r="A562" s="5" t="s">
        <v>23</v>
      </c>
      <c r="B562" s="7">
        <v>107.833333333333</v>
      </c>
      <c r="C562" s="8">
        <v>8996140</v>
      </c>
      <c r="D562" s="8">
        <v>6952.1947449768377</v>
      </c>
      <c r="E562" s="7">
        <v>1</v>
      </c>
    </row>
    <row r="563" spans="1:5" x14ac:dyDescent="0.25">
      <c r="A563" s="6" t="s">
        <v>24</v>
      </c>
      <c r="B563" s="7">
        <v>107.833333333333</v>
      </c>
      <c r="C563" s="8">
        <v>8996140</v>
      </c>
      <c r="D563" s="8">
        <v>6952.1947449768377</v>
      </c>
      <c r="E563" s="7">
        <v>1</v>
      </c>
    </row>
    <row r="564" spans="1:5" x14ac:dyDescent="0.25">
      <c r="A564" s="5" t="s">
        <v>95</v>
      </c>
      <c r="B564" s="7">
        <v>457.08333333333297</v>
      </c>
      <c r="C564" s="8">
        <v>36949535</v>
      </c>
      <c r="D564" s="8">
        <v>6736.4694621695589</v>
      </c>
      <c r="E564" s="7">
        <v>1</v>
      </c>
    </row>
    <row r="565" spans="1:5" x14ac:dyDescent="0.25">
      <c r="A565" s="6" t="s">
        <v>219</v>
      </c>
      <c r="B565" s="7">
        <v>457.08333333333297</v>
      </c>
      <c r="C565" s="8">
        <v>36949535</v>
      </c>
      <c r="D565" s="8">
        <v>6736.4694621695589</v>
      </c>
      <c r="E565" s="7">
        <v>1</v>
      </c>
    </row>
    <row r="566" spans="1:5" x14ac:dyDescent="0.25">
      <c r="A566" s="5" t="s">
        <v>92</v>
      </c>
      <c r="B566" s="7">
        <v>23.5833333333333</v>
      </c>
      <c r="C566" s="8">
        <v>537395</v>
      </c>
      <c r="D566" s="8">
        <v>1898.9222614841017</v>
      </c>
      <c r="E566" s="7">
        <v>1</v>
      </c>
    </row>
    <row r="567" spans="1:5" x14ac:dyDescent="0.25">
      <c r="A567" s="6" t="s">
        <v>93</v>
      </c>
      <c r="B567" s="7">
        <v>23.5833333333333</v>
      </c>
      <c r="C567" s="8">
        <v>537395</v>
      </c>
      <c r="D567" s="8">
        <v>1898.9222614841017</v>
      </c>
      <c r="E567" s="7">
        <v>1</v>
      </c>
    </row>
    <row r="568" spans="1:5" x14ac:dyDescent="0.25">
      <c r="A568" s="5" t="s">
        <v>58</v>
      </c>
      <c r="B568" s="7">
        <v>8.3333333333333393</v>
      </c>
      <c r="C568" s="8">
        <v>856754</v>
      </c>
      <c r="D568" s="8">
        <v>8567.5399999999936</v>
      </c>
      <c r="E568" s="7">
        <v>2</v>
      </c>
    </row>
    <row r="569" spans="1:5" x14ac:dyDescent="0.25">
      <c r="A569" s="6" t="s">
        <v>276</v>
      </c>
      <c r="B569" s="7">
        <v>6.4166666666666696</v>
      </c>
      <c r="C569" s="8">
        <v>775384</v>
      </c>
      <c r="D569" s="8">
        <v>10069.922077922072</v>
      </c>
      <c r="E569" s="7">
        <v>1</v>
      </c>
    </row>
    <row r="570" spans="1:5" x14ac:dyDescent="0.25">
      <c r="A570" s="6" t="s">
        <v>130</v>
      </c>
      <c r="B570" s="7">
        <v>1.9166666666666701</v>
      </c>
      <c r="C570" s="8">
        <v>81370</v>
      </c>
      <c r="D570" s="8">
        <v>3537.8260869565152</v>
      </c>
      <c r="E570" s="7">
        <v>1</v>
      </c>
    </row>
    <row r="571" spans="1:5" x14ac:dyDescent="0.25">
      <c r="A571" s="5" t="s">
        <v>69</v>
      </c>
      <c r="B571" s="7">
        <v>49175.333333333365</v>
      </c>
      <c r="C571" s="8">
        <v>2821114398</v>
      </c>
      <c r="D571" s="8">
        <v>4780.7071262014806</v>
      </c>
      <c r="E571" s="7">
        <v>50</v>
      </c>
    </row>
    <row r="572" spans="1:5" x14ac:dyDescent="0.25">
      <c r="A572" s="6" t="s">
        <v>70</v>
      </c>
      <c r="B572" s="7">
        <v>500.66666666666703</v>
      </c>
      <c r="C572" s="8">
        <v>26523561</v>
      </c>
      <c r="D572" s="8">
        <v>4414.7072237017283</v>
      </c>
      <c r="E572" s="7">
        <v>3</v>
      </c>
    </row>
    <row r="573" spans="1:5" x14ac:dyDescent="0.25">
      <c r="A573" s="6" t="s">
        <v>353</v>
      </c>
      <c r="B573" s="7">
        <v>5011.5</v>
      </c>
      <c r="C573" s="8">
        <v>170565678</v>
      </c>
      <c r="D573" s="8">
        <v>2836.2379527087701</v>
      </c>
      <c r="E573" s="7">
        <v>20</v>
      </c>
    </row>
    <row r="574" spans="1:5" x14ac:dyDescent="0.25">
      <c r="A574" s="6" t="s">
        <v>158</v>
      </c>
      <c r="B574" s="7">
        <v>42758.416666666701</v>
      </c>
      <c r="C574" s="8">
        <v>2585489019</v>
      </c>
      <c r="D574" s="8">
        <v>5038.9475346958943</v>
      </c>
      <c r="E574" s="7">
        <v>23</v>
      </c>
    </row>
    <row r="575" spans="1:5" x14ac:dyDescent="0.25">
      <c r="A575" s="6" t="s">
        <v>193</v>
      </c>
      <c r="B575" s="7">
        <v>904.75</v>
      </c>
      <c r="C575" s="8">
        <v>38536140</v>
      </c>
      <c r="D575" s="8">
        <v>3549.4280187897207</v>
      </c>
      <c r="E575" s="7">
        <v>4</v>
      </c>
    </row>
    <row r="576" spans="1:5" x14ac:dyDescent="0.25">
      <c r="A576" s="5" t="s">
        <v>50</v>
      </c>
      <c r="B576" s="7">
        <v>1545.6666666666663</v>
      </c>
      <c r="C576" s="8">
        <v>124661183</v>
      </c>
      <c r="D576" s="8">
        <v>6721.0040435626497</v>
      </c>
      <c r="E576" s="7">
        <v>10</v>
      </c>
    </row>
    <row r="577" spans="1:5" x14ac:dyDescent="0.25">
      <c r="A577" s="6" t="s">
        <v>256</v>
      </c>
      <c r="B577" s="7">
        <v>694.5</v>
      </c>
      <c r="C577" s="8">
        <v>56505283</v>
      </c>
      <c r="D577" s="8">
        <v>6780.0915526757854</v>
      </c>
      <c r="E577" s="7">
        <v>8</v>
      </c>
    </row>
    <row r="578" spans="1:5" x14ac:dyDescent="0.25">
      <c r="A578" s="6" t="s">
        <v>84</v>
      </c>
      <c r="B578" s="7">
        <v>10.5833333333333</v>
      </c>
      <c r="C578" s="8">
        <v>401022</v>
      </c>
      <c r="D578" s="8">
        <v>3157.6535433070967</v>
      </c>
      <c r="E578" s="7">
        <v>1</v>
      </c>
    </row>
    <row r="579" spans="1:5" x14ac:dyDescent="0.25">
      <c r="A579" s="6" t="s">
        <v>51</v>
      </c>
      <c r="B579" s="7">
        <v>840.58333333333303</v>
      </c>
      <c r="C579" s="8">
        <v>67754878</v>
      </c>
      <c r="D579" s="8">
        <v>6717.0494696143578</v>
      </c>
      <c r="E579" s="7">
        <v>1</v>
      </c>
    </row>
    <row r="580" spans="1:5" x14ac:dyDescent="0.25">
      <c r="A580" s="5" t="s">
        <v>85</v>
      </c>
      <c r="B580" s="7">
        <v>10342.25</v>
      </c>
      <c r="C580" s="8">
        <v>793109135</v>
      </c>
      <c r="D580" s="8">
        <v>6390.5270049231704</v>
      </c>
      <c r="E580" s="7">
        <v>4</v>
      </c>
    </row>
    <row r="581" spans="1:5" x14ac:dyDescent="0.25">
      <c r="A581" s="6" t="s">
        <v>86</v>
      </c>
      <c r="B581" s="7">
        <v>9065.5833333333303</v>
      </c>
      <c r="C581" s="8">
        <v>704887040</v>
      </c>
      <c r="D581" s="8">
        <v>6479.5153832719006</v>
      </c>
      <c r="E581" s="7">
        <v>2</v>
      </c>
    </row>
    <row r="582" spans="1:5" x14ac:dyDescent="0.25">
      <c r="A582" s="6" t="s">
        <v>290</v>
      </c>
      <c r="B582" s="7">
        <v>1276.6666666666699</v>
      </c>
      <c r="C582" s="8">
        <v>88222095</v>
      </c>
      <c r="D582" s="8">
        <v>5758.6223890339279</v>
      </c>
      <c r="E582" s="7">
        <v>2</v>
      </c>
    </row>
    <row r="583" spans="1:5" x14ac:dyDescent="0.25">
      <c r="A583" s="5" t="s">
        <v>163</v>
      </c>
      <c r="B583" s="7">
        <v>663.25</v>
      </c>
      <c r="C583" s="8">
        <v>30448873</v>
      </c>
      <c r="D583" s="8">
        <v>3825.7159190853122</v>
      </c>
      <c r="E583" s="7">
        <v>2</v>
      </c>
    </row>
    <row r="584" spans="1:5" x14ac:dyDescent="0.25">
      <c r="A584" s="6" t="s">
        <v>164</v>
      </c>
      <c r="B584" s="7">
        <v>562.83333333333303</v>
      </c>
      <c r="C584" s="8">
        <v>26164705</v>
      </c>
      <c r="D584" s="8">
        <v>3873.9569144210859</v>
      </c>
      <c r="E584" s="7">
        <v>1</v>
      </c>
    </row>
    <row r="585" spans="1:5" x14ac:dyDescent="0.25">
      <c r="A585" s="6" t="s">
        <v>357</v>
      </c>
      <c r="B585" s="7">
        <v>100.416666666667</v>
      </c>
      <c r="C585" s="8">
        <v>4284168</v>
      </c>
      <c r="D585" s="8">
        <v>3555.3261410788268</v>
      </c>
      <c r="E585" s="7">
        <v>1</v>
      </c>
    </row>
    <row r="586" spans="1:5" x14ac:dyDescent="0.25">
      <c r="A586" s="5" t="s">
        <v>19</v>
      </c>
      <c r="B586" s="7">
        <v>826.16666666666697</v>
      </c>
      <c r="C586" s="8">
        <v>41510636</v>
      </c>
      <c r="D586" s="8">
        <v>4187.0724228363915</v>
      </c>
      <c r="E586" s="7">
        <v>29</v>
      </c>
    </row>
    <row r="587" spans="1:5" x14ac:dyDescent="0.25">
      <c r="A587" s="6" t="s">
        <v>116</v>
      </c>
      <c r="B587" s="7">
        <v>574.16666666666697</v>
      </c>
      <c r="C587" s="8">
        <v>28769143</v>
      </c>
      <c r="D587" s="8">
        <v>4175.4924528301863</v>
      </c>
      <c r="E587" s="7">
        <v>19</v>
      </c>
    </row>
    <row r="588" spans="1:5" x14ac:dyDescent="0.25">
      <c r="A588" s="6" t="s">
        <v>20</v>
      </c>
      <c r="B588" s="7">
        <v>252</v>
      </c>
      <c r="C588" s="8">
        <v>12741493</v>
      </c>
      <c r="D588" s="8">
        <v>4213.4566798941796</v>
      </c>
      <c r="E588" s="7">
        <v>10</v>
      </c>
    </row>
    <row r="589" spans="1:5" x14ac:dyDescent="0.25">
      <c r="A589" s="5" t="s">
        <v>128</v>
      </c>
      <c r="B589" s="7">
        <v>65.3333333333333</v>
      </c>
      <c r="C589" s="8">
        <v>2331512</v>
      </c>
      <c r="D589" s="8">
        <v>2973.8673469387772</v>
      </c>
      <c r="E589" s="7">
        <v>2</v>
      </c>
    </row>
    <row r="590" spans="1:5" x14ac:dyDescent="0.25">
      <c r="A590" s="6" t="s">
        <v>129</v>
      </c>
      <c r="B590" s="7">
        <v>65.3333333333333</v>
      </c>
      <c r="C590" s="8">
        <v>2331512</v>
      </c>
      <c r="D590" s="8">
        <v>2973.8673469387772</v>
      </c>
      <c r="E590" s="7">
        <v>2</v>
      </c>
    </row>
    <row r="591" spans="1:5" x14ac:dyDescent="0.25">
      <c r="A591" s="5" t="s">
        <v>114</v>
      </c>
      <c r="B591" s="7">
        <v>130.083333333333</v>
      </c>
      <c r="C591" s="8">
        <v>6034900</v>
      </c>
      <c r="D591" s="8">
        <v>3866.0474055092986</v>
      </c>
      <c r="E591" s="7">
        <v>4</v>
      </c>
    </row>
    <row r="592" spans="1:5" x14ac:dyDescent="0.25">
      <c r="A592" s="6" t="s">
        <v>115</v>
      </c>
      <c r="B592" s="7">
        <v>130.083333333333</v>
      </c>
      <c r="C592" s="8">
        <v>6034900</v>
      </c>
      <c r="D592" s="8">
        <v>3866.0474055092986</v>
      </c>
      <c r="E592" s="7">
        <v>4</v>
      </c>
    </row>
    <row r="593" spans="1:5" x14ac:dyDescent="0.25">
      <c r="A593" s="5" t="s">
        <v>171</v>
      </c>
      <c r="B593" s="7">
        <v>20.75</v>
      </c>
      <c r="C593" s="8">
        <v>338570</v>
      </c>
      <c r="D593" s="8">
        <v>1359.7188755020081</v>
      </c>
      <c r="E593" s="7">
        <v>1</v>
      </c>
    </row>
    <row r="594" spans="1:5" x14ac:dyDescent="0.25">
      <c r="A594" s="6" t="s">
        <v>284</v>
      </c>
      <c r="B594" s="7">
        <v>20.75</v>
      </c>
      <c r="C594" s="8">
        <v>338570</v>
      </c>
      <c r="D594" s="8">
        <v>1359.7188755020081</v>
      </c>
      <c r="E594" s="7">
        <v>1</v>
      </c>
    </row>
    <row r="595" spans="1:5" x14ac:dyDescent="0.25">
      <c r="A595" s="5" t="s">
        <v>202</v>
      </c>
      <c r="B595" s="7">
        <v>8.0833333333333304</v>
      </c>
      <c r="C595" s="8">
        <v>608847</v>
      </c>
      <c r="D595" s="8">
        <v>6276.7731958762915</v>
      </c>
      <c r="E595" s="7">
        <v>1</v>
      </c>
    </row>
    <row r="596" spans="1:5" x14ac:dyDescent="0.25">
      <c r="A596" s="6" t="s">
        <v>203</v>
      </c>
      <c r="B596" s="7">
        <v>8.0833333333333304</v>
      </c>
      <c r="C596" s="8">
        <v>608847</v>
      </c>
      <c r="D596" s="8">
        <v>6276.7731958762915</v>
      </c>
      <c r="E596" s="7">
        <v>1</v>
      </c>
    </row>
    <row r="597" spans="1:5" x14ac:dyDescent="0.25">
      <c r="A597" s="5" t="s">
        <v>217</v>
      </c>
      <c r="B597" s="7">
        <v>2381.4166666666702</v>
      </c>
      <c r="C597" s="8">
        <v>169685550</v>
      </c>
      <c r="D597" s="8">
        <v>5937.8363719074696</v>
      </c>
      <c r="E597" s="7">
        <v>115</v>
      </c>
    </row>
    <row r="598" spans="1:5" x14ac:dyDescent="0.25">
      <c r="A598" s="6" t="s">
        <v>218</v>
      </c>
      <c r="B598" s="7">
        <v>2381.4166666666702</v>
      </c>
      <c r="C598" s="8">
        <v>169685550</v>
      </c>
      <c r="D598" s="8">
        <v>5937.8363719074696</v>
      </c>
      <c r="E598" s="7">
        <v>115</v>
      </c>
    </row>
    <row r="599" spans="1:5" x14ac:dyDescent="0.25">
      <c r="A599" s="5" t="s">
        <v>48</v>
      </c>
      <c r="B599" s="7">
        <v>5967.5833333333303</v>
      </c>
      <c r="C599" s="8">
        <v>398174610</v>
      </c>
      <c r="D599" s="8">
        <v>5560.2436776472923</v>
      </c>
      <c r="E599" s="7">
        <v>202</v>
      </c>
    </row>
    <row r="600" spans="1:5" x14ac:dyDescent="0.25">
      <c r="A600" s="6" t="s">
        <v>49</v>
      </c>
      <c r="B600" s="7">
        <v>5967.5833333333303</v>
      </c>
      <c r="C600" s="8">
        <v>398174610</v>
      </c>
      <c r="D600" s="8">
        <v>5560.2436776472923</v>
      </c>
      <c r="E600" s="7">
        <v>202</v>
      </c>
    </row>
    <row r="601" spans="1:5" x14ac:dyDescent="0.25">
      <c r="A601" s="5" t="s">
        <v>132</v>
      </c>
      <c r="B601" s="7">
        <v>5371.5833333333303</v>
      </c>
      <c r="C601" s="8">
        <v>294548447</v>
      </c>
      <c r="D601" s="8">
        <v>4569.547262601036</v>
      </c>
      <c r="E601" s="7">
        <v>114</v>
      </c>
    </row>
    <row r="602" spans="1:5" x14ac:dyDescent="0.25">
      <c r="A602" s="6" t="s">
        <v>133</v>
      </c>
      <c r="B602" s="7">
        <v>5371.5833333333303</v>
      </c>
      <c r="C602" s="8">
        <v>294548447</v>
      </c>
      <c r="D602" s="8">
        <v>4569.547262601036</v>
      </c>
      <c r="E602" s="7">
        <v>114</v>
      </c>
    </row>
    <row r="603" spans="1:5" x14ac:dyDescent="0.25">
      <c r="A603" s="5" t="s">
        <v>126</v>
      </c>
      <c r="B603" s="7">
        <v>2011.0833333333301</v>
      </c>
      <c r="C603" s="8">
        <v>111361312</v>
      </c>
      <c r="D603" s="8">
        <v>4614.4827414743368</v>
      </c>
      <c r="E603" s="7">
        <v>101</v>
      </c>
    </row>
    <row r="604" spans="1:5" x14ac:dyDescent="0.25">
      <c r="A604" s="6" t="s">
        <v>127</v>
      </c>
      <c r="B604" s="7">
        <v>2011.0833333333301</v>
      </c>
      <c r="C604" s="8">
        <v>111361312</v>
      </c>
      <c r="D604" s="8">
        <v>4614.4827414743368</v>
      </c>
      <c r="E604" s="7">
        <v>101</v>
      </c>
    </row>
    <row r="605" spans="1:5" x14ac:dyDescent="0.25">
      <c r="A605" s="5" t="s">
        <v>16</v>
      </c>
      <c r="B605" s="7">
        <v>4339.75</v>
      </c>
      <c r="C605" s="8">
        <v>226139243</v>
      </c>
      <c r="D605" s="8">
        <v>4342.4015016225976</v>
      </c>
      <c r="E605" s="7">
        <v>196</v>
      </c>
    </row>
    <row r="606" spans="1:5" x14ac:dyDescent="0.25">
      <c r="A606" s="6" t="s">
        <v>17</v>
      </c>
      <c r="B606" s="7">
        <v>4339.75</v>
      </c>
      <c r="C606" s="8">
        <v>226139243</v>
      </c>
      <c r="D606" s="8">
        <v>4342.4015016225976</v>
      </c>
      <c r="E606" s="7">
        <v>196</v>
      </c>
    </row>
    <row r="607" spans="1:5" x14ac:dyDescent="0.25">
      <c r="A607" s="5" t="s">
        <v>249</v>
      </c>
      <c r="B607" s="7">
        <v>284.16666666666703</v>
      </c>
      <c r="C607" s="8">
        <v>15059529</v>
      </c>
      <c r="D607" s="8">
        <v>4416.2841642228677</v>
      </c>
      <c r="E607" s="7">
        <v>9</v>
      </c>
    </row>
    <row r="608" spans="1:5" x14ac:dyDescent="0.25">
      <c r="A608" s="6" t="s">
        <v>250</v>
      </c>
      <c r="B608" s="7">
        <v>284.16666666666703</v>
      </c>
      <c r="C608" s="8">
        <v>15059529</v>
      </c>
      <c r="D608" s="8">
        <v>4416.2841642228677</v>
      </c>
      <c r="E608" s="7">
        <v>9</v>
      </c>
    </row>
    <row r="609" spans="1:5" x14ac:dyDescent="0.25">
      <c r="A609" s="2" t="s">
        <v>378</v>
      </c>
      <c r="B609" s="7">
        <v>1685788.7499999988</v>
      </c>
      <c r="C609" s="8">
        <v>101831797561</v>
      </c>
      <c r="D609" s="8">
        <v>5033.8354257515002</v>
      </c>
      <c r="E609" s="7">
        <v>125583</v>
      </c>
    </row>
  </sheetData>
  <mergeCells count="1">
    <mergeCell ref="A1:D2"/>
  </mergeCells>
  <pageMargins left="0.7" right="0.7" top="0.75" bottom="0.75" header="0.3" footer="0.3"/>
  <pageSetup orientation="portrait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3"/>
  <sheetViews>
    <sheetView workbookViewId="0">
      <selection activeCell="E418" sqref="E418"/>
    </sheetView>
  </sheetViews>
  <sheetFormatPr defaultRowHeight="15" x14ac:dyDescent="0.25"/>
  <cols>
    <col min="1" max="1" width="5.28515625" bestFit="1" customWidth="1"/>
    <col min="2" max="2" width="11.28515625" bestFit="1" customWidth="1"/>
    <col min="3" max="3" width="74" bestFit="1" customWidth="1"/>
    <col min="4" max="4" width="11.28515625" bestFit="1" customWidth="1"/>
    <col min="5" max="5" width="77.7109375" bestFit="1" customWidth="1"/>
    <col min="6" max="6" width="83.85546875" customWidth="1"/>
    <col min="7" max="7" width="12" bestFit="1" customWidth="1"/>
    <col min="8" max="8" width="11" bestFit="1" customWidth="1"/>
    <col min="9" max="9" width="11.42578125" bestFit="1" customWidth="1"/>
  </cols>
  <sheetData>
    <row r="1" spans="1:9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</row>
    <row r="2" spans="1:9" x14ac:dyDescent="0.25">
      <c r="A2" s="38">
        <v>2022</v>
      </c>
      <c r="B2" s="39" t="s">
        <v>9</v>
      </c>
      <c r="C2" s="39" t="s">
        <v>10</v>
      </c>
      <c r="D2" s="39" t="s">
        <v>11</v>
      </c>
      <c r="E2" s="39" t="s">
        <v>237</v>
      </c>
      <c r="F2" s="39" t="s">
        <v>389</v>
      </c>
      <c r="G2" s="40">
        <v>22.0833333333333</v>
      </c>
      <c r="H2" s="40">
        <v>1434867</v>
      </c>
      <c r="I2" s="41">
        <v>4</v>
      </c>
    </row>
    <row r="3" spans="1:9" x14ac:dyDescent="0.25">
      <c r="A3" s="35">
        <v>2022</v>
      </c>
      <c r="B3" s="36" t="s">
        <v>37</v>
      </c>
      <c r="C3" s="36" t="s">
        <v>15</v>
      </c>
      <c r="D3" s="36" t="s">
        <v>495</v>
      </c>
      <c r="E3" s="36" t="s">
        <v>19</v>
      </c>
      <c r="F3" s="36" t="s">
        <v>38</v>
      </c>
      <c r="G3" s="37">
        <v>143.166666666667</v>
      </c>
      <c r="H3" s="37">
        <v>7642280</v>
      </c>
      <c r="I3" s="42">
        <v>2</v>
      </c>
    </row>
    <row r="4" spans="1:9" x14ac:dyDescent="0.25">
      <c r="A4" s="38">
        <v>2022</v>
      </c>
      <c r="B4" s="39" t="s">
        <v>9</v>
      </c>
      <c r="C4" s="39" t="s">
        <v>27</v>
      </c>
      <c r="D4" s="39" t="s">
        <v>28</v>
      </c>
      <c r="E4" s="39" t="s">
        <v>120</v>
      </c>
      <c r="F4" s="39" t="s">
        <v>121</v>
      </c>
      <c r="G4" s="40">
        <v>1025.1666666666699</v>
      </c>
      <c r="H4" s="40">
        <v>82415782</v>
      </c>
      <c r="I4" s="41">
        <v>24</v>
      </c>
    </row>
    <row r="5" spans="1:9" x14ac:dyDescent="0.25">
      <c r="A5" s="35">
        <v>2022</v>
      </c>
      <c r="B5" s="36" t="s">
        <v>9</v>
      </c>
      <c r="C5" s="36" t="s">
        <v>57</v>
      </c>
      <c r="D5" s="36" t="s">
        <v>497</v>
      </c>
      <c r="E5" s="36" t="s">
        <v>58</v>
      </c>
      <c r="F5" s="36" t="s">
        <v>266</v>
      </c>
      <c r="G5" s="37">
        <v>10288.5</v>
      </c>
      <c r="H5" s="37">
        <v>1066996430</v>
      </c>
      <c r="I5" s="42">
        <v>1994</v>
      </c>
    </row>
    <row r="6" spans="1:9" x14ac:dyDescent="0.25">
      <c r="A6" s="38">
        <v>2022</v>
      </c>
      <c r="B6" s="39" t="s">
        <v>9</v>
      </c>
      <c r="C6" s="39" t="s">
        <v>10</v>
      </c>
      <c r="D6" s="39" t="s">
        <v>11</v>
      </c>
      <c r="E6" s="39" t="s">
        <v>173</v>
      </c>
      <c r="F6" s="39" t="s">
        <v>174</v>
      </c>
      <c r="G6" s="40">
        <v>469.16666666666703</v>
      </c>
      <c r="H6" s="40">
        <v>41306725</v>
      </c>
      <c r="I6" s="41">
        <v>1</v>
      </c>
    </row>
    <row r="7" spans="1:9" x14ac:dyDescent="0.25">
      <c r="A7" s="35">
        <v>2022</v>
      </c>
      <c r="B7" s="36" t="s">
        <v>37</v>
      </c>
      <c r="C7" s="36" t="s">
        <v>15</v>
      </c>
      <c r="D7" s="36" t="s">
        <v>495</v>
      </c>
      <c r="E7" s="36" t="s">
        <v>163</v>
      </c>
      <c r="F7" s="36" t="s">
        <v>164</v>
      </c>
      <c r="G7" s="37">
        <v>77.1666666666667</v>
      </c>
      <c r="H7" s="37">
        <v>3353111</v>
      </c>
      <c r="I7" s="42">
        <v>4</v>
      </c>
    </row>
    <row r="8" spans="1:9" x14ac:dyDescent="0.25">
      <c r="A8" s="38">
        <v>2022</v>
      </c>
      <c r="B8" s="39" t="s">
        <v>14</v>
      </c>
      <c r="C8" s="39" t="s">
        <v>15</v>
      </c>
      <c r="D8" s="39" t="s">
        <v>493</v>
      </c>
      <c r="E8" s="39" t="s">
        <v>81</v>
      </c>
      <c r="F8" s="39" t="s">
        <v>82</v>
      </c>
      <c r="G8" s="40">
        <v>2.3333333333333299</v>
      </c>
      <c r="H8" s="40">
        <v>82975</v>
      </c>
      <c r="I8" s="41">
        <v>1</v>
      </c>
    </row>
    <row r="9" spans="1:9" x14ac:dyDescent="0.25">
      <c r="A9" s="35">
        <v>2022</v>
      </c>
      <c r="B9" s="36" t="s">
        <v>9</v>
      </c>
      <c r="C9" s="36" t="s">
        <v>10</v>
      </c>
      <c r="D9" s="36" t="s">
        <v>11</v>
      </c>
      <c r="E9" s="36" t="s">
        <v>134</v>
      </c>
      <c r="F9" s="36" t="s">
        <v>135</v>
      </c>
      <c r="G9" s="37">
        <v>1090.1666666666699</v>
      </c>
      <c r="H9" s="37">
        <v>28609708</v>
      </c>
      <c r="I9" s="42">
        <v>67</v>
      </c>
    </row>
    <row r="10" spans="1:9" x14ac:dyDescent="0.25">
      <c r="A10" s="38">
        <v>2022</v>
      </c>
      <c r="B10" s="39" t="s">
        <v>9</v>
      </c>
      <c r="C10" s="39" t="s">
        <v>10</v>
      </c>
      <c r="D10" s="39" t="s">
        <v>11</v>
      </c>
      <c r="E10" s="39" t="s">
        <v>65</v>
      </c>
      <c r="F10" s="39" t="s">
        <v>66</v>
      </c>
      <c r="G10" s="40">
        <v>4017.5</v>
      </c>
      <c r="H10" s="40">
        <v>275616646</v>
      </c>
      <c r="I10" s="41">
        <v>70</v>
      </c>
    </row>
    <row r="11" spans="1:9" x14ac:dyDescent="0.25">
      <c r="A11" s="35">
        <v>2022</v>
      </c>
      <c r="B11" s="36" t="s">
        <v>9</v>
      </c>
      <c r="C11" s="36" t="s">
        <v>39</v>
      </c>
      <c r="D11" s="36" t="s">
        <v>494</v>
      </c>
      <c r="E11" s="36" t="s">
        <v>40</v>
      </c>
      <c r="F11" s="36" t="s">
        <v>89</v>
      </c>
      <c r="G11" s="37">
        <v>888.75</v>
      </c>
      <c r="H11" s="37">
        <v>52019207</v>
      </c>
      <c r="I11" s="42">
        <v>86</v>
      </c>
    </row>
    <row r="12" spans="1:9" x14ac:dyDescent="0.25">
      <c r="A12" s="38">
        <v>2022</v>
      </c>
      <c r="B12" s="39" t="s">
        <v>9</v>
      </c>
      <c r="C12" s="39" t="s">
        <v>159</v>
      </c>
      <c r="D12" s="39" t="s">
        <v>498</v>
      </c>
      <c r="E12" s="39" t="s">
        <v>69</v>
      </c>
      <c r="F12" s="39" t="s">
        <v>353</v>
      </c>
      <c r="G12" s="40">
        <v>417.41666666666703</v>
      </c>
      <c r="H12" s="40">
        <v>25592874</v>
      </c>
      <c r="I12" s="41">
        <v>6</v>
      </c>
    </row>
    <row r="13" spans="1:9" x14ac:dyDescent="0.25">
      <c r="A13" s="35">
        <v>2022</v>
      </c>
      <c r="B13" s="36" t="s">
        <v>9</v>
      </c>
      <c r="C13" s="36" t="s">
        <v>33</v>
      </c>
      <c r="D13" s="36" t="s">
        <v>34</v>
      </c>
      <c r="E13" s="36" t="s">
        <v>546</v>
      </c>
      <c r="F13" s="36" t="s">
        <v>513</v>
      </c>
      <c r="G13" s="37">
        <v>9519.5</v>
      </c>
      <c r="H13" s="37">
        <v>282277993</v>
      </c>
      <c r="I13" s="42">
        <v>717</v>
      </c>
    </row>
    <row r="14" spans="1:9" x14ac:dyDescent="0.25">
      <c r="A14" s="38">
        <v>2022</v>
      </c>
      <c r="B14" s="39" t="s">
        <v>9</v>
      </c>
      <c r="C14" s="39" t="s">
        <v>60</v>
      </c>
      <c r="D14" s="39" t="s">
        <v>505</v>
      </c>
      <c r="E14" s="39" t="s">
        <v>222</v>
      </c>
      <c r="F14" s="39" t="s">
        <v>223</v>
      </c>
      <c r="G14" s="40">
        <v>12447</v>
      </c>
      <c r="H14" s="40">
        <v>549145284</v>
      </c>
      <c r="I14" s="41">
        <v>1881</v>
      </c>
    </row>
    <row r="15" spans="1:9" x14ac:dyDescent="0.25">
      <c r="A15" s="35">
        <v>2022</v>
      </c>
      <c r="B15" s="36" t="s">
        <v>9</v>
      </c>
      <c r="C15" s="36" t="s">
        <v>10</v>
      </c>
      <c r="D15" s="36" t="s">
        <v>11</v>
      </c>
      <c r="E15" s="36" t="s">
        <v>46</v>
      </c>
      <c r="F15" s="36" t="s">
        <v>47</v>
      </c>
      <c r="G15" s="37">
        <v>2000.0833333333301</v>
      </c>
      <c r="H15" s="37">
        <v>97812908</v>
      </c>
      <c r="I15" s="42">
        <v>163</v>
      </c>
    </row>
    <row r="16" spans="1:9" x14ac:dyDescent="0.25">
      <c r="A16" s="38">
        <v>2022</v>
      </c>
      <c r="B16" s="39" t="s">
        <v>9</v>
      </c>
      <c r="C16" s="39" t="s">
        <v>10</v>
      </c>
      <c r="D16" s="39" t="s">
        <v>11</v>
      </c>
      <c r="E16" s="39" t="s">
        <v>147</v>
      </c>
      <c r="F16" s="39" t="s">
        <v>295</v>
      </c>
      <c r="G16" s="40">
        <v>1835.1666666666699</v>
      </c>
      <c r="H16" s="40">
        <v>92202039</v>
      </c>
      <c r="I16" s="41">
        <v>16</v>
      </c>
    </row>
    <row r="17" spans="1:9" x14ac:dyDescent="0.25">
      <c r="A17" s="35">
        <v>2022</v>
      </c>
      <c r="B17" s="36" t="s">
        <v>37</v>
      </c>
      <c r="C17" s="36" t="s">
        <v>15</v>
      </c>
      <c r="D17" s="36" t="s">
        <v>496</v>
      </c>
      <c r="E17" s="36" t="s">
        <v>166</v>
      </c>
      <c r="F17" s="36" t="s">
        <v>167</v>
      </c>
      <c r="G17" s="37">
        <v>292.75</v>
      </c>
      <c r="H17" s="37">
        <v>27061512</v>
      </c>
      <c r="I17" s="42">
        <v>16</v>
      </c>
    </row>
    <row r="18" spans="1:9" x14ac:dyDescent="0.25">
      <c r="A18" s="38">
        <v>2022</v>
      </c>
      <c r="B18" s="39" t="s">
        <v>37</v>
      </c>
      <c r="C18" s="39" t="s">
        <v>15</v>
      </c>
      <c r="D18" s="39" t="s">
        <v>505</v>
      </c>
      <c r="E18" s="39" t="s">
        <v>202</v>
      </c>
      <c r="F18" s="39" t="s">
        <v>351</v>
      </c>
      <c r="G18" s="40">
        <v>11.1666666666667</v>
      </c>
      <c r="H18" s="40">
        <v>1143068</v>
      </c>
      <c r="I18" s="41">
        <v>1</v>
      </c>
    </row>
    <row r="19" spans="1:9" x14ac:dyDescent="0.25">
      <c r="A19" s="35">
        <v>2022</v>
      </c>
      <c r="B19" s="36" t="s">
        <v>37</v>
      </c>
      <c r="C19" s="36" t="s">
        <v>15</v>
      </c>
      <c r="D19" s="36" t="s">
        <v>497</v>
      </c>
      <c r="E19" s="36" t="s">
        <v>58</v>
      </c>
      <c r="F19" s="36" t="s">
        <v>104</v>
      </c>
      <c r="G19" s="37">
        <v>1.25</v>
      </c>
      <c r="H19" s="37">
        <v>92041</v>
      </c>
      <c r="I19" s="42">
        <v>2</v>
      </c>
    </row>
    <row r="20" spans="1:9" x14ac:dyDescent="0.25">
      <c r="A20" s="38">
        <v>2022</v>
      </c>
      <c r="B20" s="39" t="s">
        <v>9</v>
      </c>
      <c r="C20" s="39" t="s">
        <v>39</v>
      </c>
      <c r="D20" s="39" t="s">
        <v>494</v>
      </c>
      <c r="E20" s="39" t="s">
        <v>40</v>
      </c>
      <c r="F20" s="39" t="s">
        <v>361</v>
      </c>
      <c r="G20" s="40">
        <v>956.41666666666697</v>
      </c>
      <c r="H20" s="40">
        <v>57927265</v>
      </c>
      <c r="I20" s="41">
        <v>34</v>
      </c>
    </row>
    <row r="21" spans="1:9" x14ac:dyDescent="0.25">
      <c r="A21" s="35">
        <v>2022</v>
      </c>
      <c r="B21" s="36" t="s">
        <v>9</v>
      </c>
      <c r="C21" s="36" t="s">
        <v>101</v>
      </c>
      <c r="D21" s="36" t="s">
        <v>503</v>
      </c>
      <c r="E21" s="36" t="s">
        <v>161</v>
      </c>
      <c r="F21" s="36" t="s">
        <v>162</v>
      </c>
      <c r="G21" s="37">
        <v>472.08333333333297</v>
      </c>
      <c r="H21" s="37">
        <v>25789858</v>
      </c>
      <c r="I21" s="42">
        <v>34</v>
      </c>
    </row>
    <row r="22" spans="1:9" x14ac:dyDescent="0.25">
      <c r="A22" s="38">
        <v>2022</v>
      </c>
      <c r="B22" s="39" t="s">
        <v>9</v>
      </c>
      <c r="C22" s="39" t="s">
        <v>168</v>
      </c>
      <c r="D22" s="39" t="s">
        <v>500</v>
      </c>
      <c r="E22" s="39" t="s">
        <v>128</v>
      </c>
      <c r="F22" s="39" t="s">
        <v>271</v>
      </c>
      <c r="G22" s="40">
        <v>78.6666666666667</v>
      </c>
      <c r="H22" s="40">
        <v>8664814</v>
      </c>
      <c r="I22" s="41">
        <v>34</v>
      </c>
    </row>
    <row r="23" spans="1:9" x14ac:dyDescent="0.25">
      <c r="A23" s="35">
        <v>2022</v>
      </c>
      <c r="B23" s="36" t="s">
        <v>9</v>
      </c>
      <c r="C23" s="36" t="s">
        <v>33</v>
      </c>
      <c r="D23" s="36" t="s">
        <v>34</v>
      </c>
      <c r="E23" s="36" t="s">
        <v>546</v>
      </c>
      <c r="F23" s="36" t="s">
        <v>514</v>
      </c>
      <c r="G23" s="37">
        <v>14826.166666666701</v>
      </c>
      <c r="H23" s="37">
        <v>923684128</v>
      </c>
      <c r="I23" s="42">
        <v>1383</v>
      </c>
    </row>
    <row r="24" spans="1:9" x14ac:dyDescent="0.25">
      <c r="A24" s="38">
        <v>2022</v>
      </c>
      <c r="B24" s="39" t="s">
        <v>9</v>
      </c>
      <c r="C24" s="39" t="s">
        <v>27</v>
      </c>
      <c r="D24" s="39" t="s">
        <v>28</v>
      </c>
      <c r="E24" s="39" t="s">
        <v>138</v>
      </c>
      <c r="F24" s="39" t="s">
        <v>139</v>
      </c>
      <c r="G24" s="40">
        <v>256.25</v>
      </c>
      <c r="H24" s="40">
        <v>28534629</v>
      </c>
      <c r="I24" s="41">
        <v>64</v>
      </c>
    </row>
    <row r="25" spans="1:9" x14ac:dyDescent="0.25">
      <c r="A25" s="35">
        <v>2022</v>
      </c>
      <c r="B25" s="36" t="s">
        <v>9</v>
      </c>
      <c r="C25" s="36" t="s">
        <v>90</v>
      </c>
      <c r="D25" s="36" t="s">
        <v>499</v>
      </c>
      <c r="E25" s="36" t="s">
        <v>140</v>
      </c>
      <c r="F25" s="36" t="s">
        <v>155</v>
      </c>
      <c r="G25" s="37">
        <v>56.0833333333333</v>
      </c>
      <c r="H25" s="37">
        <v>2766852</v>
      </c>
      <c r="I25" s="42">
        <v>42</v>
      </c>
    </row>
    <row r="26" spans="1:9" x14ac:dyDescent="0.25">
      <c r="A26" s="38">
        <v>2022</v>
      </c>
      <c r="B26" s="39" t="s">
        <v>9</v>
      </c>
      <c r="C26" s="39" t="s">
        <v>10</v>
      </c>
      <c r="D26" s="39" t="s">
        <v>11</v>
      </c>
      <c r="E26" s="39" t="s">
        <v>147</v>
      </c>
      <c r="F26" s="39" t="s">
        <v>148</v>
      </c>
      <c r="G26" s="40">
        <v>825.5</v>
      </c>
      <c r="H26" s="40">
        <v>45919142</v>
      </c>
      <c r="I26" s="41">
        <v>67</v>
      </c>
    </row>
    <row r="27" spans="1:9" x14ac:dyDescent="0.25">
      <c r="A27" s="35">
        <v>2022</v>
      </c>
      <c r="B27" s="36" t="s">
        <v>37</v>
      </c>
      <c r="C27" s="36" t="s">
        <v>15</v>
      </c>
      <c r="D27" s="36" t="s">
        <v>495</v>
      </c>
      <c r="E27" s="36" t="s">
        <v>50</v>
      </c>
      <c r="F27" s="36" t="s">
        <v>84</v>
      </c>
      <c r="G27" s="37">
        <v>128.083333333333</v>
      </c>
      <c r="H27" s="37">
        <v>7468650</v>
      </c>
      <c r="I27" s="42">
        <v>2</v>
      </c>
    </row>
    <row r="28" spans="1:9" x14ac:dyDescent="0.25">
      <c r="A28" s="38">
        <v>2022</v>
      </c>
      <c r="B28" s="39" t="s">
        <v>14</v>
      </c>
      <c r="C28" s="39" t="s">
        <v>15</v>
      </c>
      <c r="D28" s="39" t="s">
        <v>504</v>
      </c>
      <c r="E28" s="39" t="s">
        <v>249</v>
      </c>
      <c r="F28" s="39" t="s">
        <v>250</v>
      </c>
      <c r="G28" s="40">
        <v>15234.75</v>
      </c>
      <c r="H28" s="40">
        <v>1296086332</v>
      </c>
      <c r="I28" s="41">
        <v>29</v>
      </c>
    </row>
    <row r="29" spans="1:9" x14ac:dyDescent="0.25">
      <c r="A29" s="35">
        <v>2022</v>
      </c>
      <c r="B29" s="36" t="s">
        <v>37</v>
      </c>
      <c r="C29" s="36" t="s">
        <v>15</v>
      </c>
      <c r="D29" s="36" t="s">
        <v>497</v>
      </c>
      <c r="E29" s="36" t="s">
        <v>58</v>
      </c>
      <c r="F29" s="36" t="s">
        <v>297</v>
      </c>
      <c r="G29" s="37">
        <v>120.916666666667</v>
      </c>
      <c r="H29" s="37">
        <v>10042246</v>
      </c>
      <c r="I29" s="42">
        <v>4</v>
      </c>
    </row>
    <row r="30" spans="1:9" x14ac:dyDescent="0.25">
      <c r="A30" s="38">
        <v>2022</v>
      </c>
      <c r="B30" s="39" t="s">
        <v>9</v>
      </c>
      <c r="C30" s="39" t="s">
        <v>10</v>
      </c>
      <c r="D30" s="39" t="s">
        <v>11</v>
      </c>
      <c r="E30" s="39" t="s">
        <v>35</v>
      </c>
      <c r="F30" s="39" t="s">
        <v>111</v>
      </c>
      <c r="G30" s="40">
        <v>71.4166666666667</v>
      </c>
      <c r="H30" s="40">
        <v>4771183</v>
      </c>
      <c r="I30" s="41">
        <v>21</v>
      </c>
    </row>
    <row r="31" spans="1:9" x14ac:dyDescent="0.25">
      <c r="A31" s="35">
        <v>2022</v>
      </c>
      <c r="B31" s="36" t="s">
        <v>9</v>
      </c>
      <c r="C31" s="36" t="s">
        <v>101</v>
      </c>
      <c r="D31" s="36" t="s">
        <v>503</v>
      </c>
      <c r="E31" s="36" t="s">
        <v>92</v>
      </c>
      <c r="F31" s="36" t="s">
        <v>102</v>
      </c>
      <c r="G31" s="37">
        <v>3840.75</v>
      </c>
      <c r="H31" s="37">
        <v>270996666</v>
      </c>
      <c r="I31" s="42">
        <v>2054</v>
      </c>
    </row>
    <row r="32" spans="1:9" x14ac:dyDescent="0.25">
      <c r="A32" s="38">
        <v>2022</v>
      </c>
      <c r="B32" s="39" t="s">
        <v>9</v>
      </c>
      <c r="C32" s="39" t="s">
        <v>168</v>
      </c>
      <c r="D32" s="39" t="s">
        <v>500</v>
      </c>
      <c r="E32" s="39" t="s">
        <v>128</v>
      </c>
      <c r="F32" s="39" t="s">
        <v>169</v>
      </c>
      <c r="G32" s="40">
        <v>1819.0833333333301</v>
      </c>
      <c r="H32" s="40">
        <v>52011826</v>
      </c>
      <c r="I32" s="41">
        <v>102</v>
      </c>
    </row>
    <row r="33" spans="1:9" x14ac:dyDescent="0.25">
      <c r="A33" s="35">
        <v>2022</v>
      </c>
      <c r="B33" s="36" t="s">
        <v>9</v>
      </c>
      <c r="C33" s="36" t="s">
        <v>168</v>
      </c>
      <c r="D33" s="36" t="s">
        <v>500</v>
      </c>
      <c r="E33" s="36" t="s">
        <v>156</v>
      </c>
      <c r="F33" s="36" t="s">
        <v>335</v>
      </c>
      <c r="G33" s="37">
        <v>2316.3333333333298</v>
      </c>
      <c r="H33" s="37">
        <v>51191265</v>
      </c>
      <c r="I33" s="42">
        <v>54</v>
      </c>
    </row>
    <row r="34" spans="1:9" x14ac:dyDescent="0.25">
      <c r="A34" s="38">
        <v>2022</v>
      </c>
      <c r="B34" s="39" t="s">
        <v>37</v>
      </c>
      <c r="C34" s="39" t="s">
        <v>15</v>
      </c>
      <c r="D34" s="39" t="s">
        <v>28</v>
      </c>
      <c r="E34" s="39" t="s">
        <v>31</v>
      </c>
      <c r="F34" s="39" t="s">
        <v>277</v>
      </c>
      <c r="G34" s="40">
        <v>2333.75</v>
      </c>
      <c r="H34" s="40">
        <v>78224840</v>
      </c>
      <c r="I34" s="41">
        <v>33</v>
      </c>
    </row>
    <row r="35" spans="1:9" x14ac:dyDescent="0.25">
      <c r="A35" s="35">
        <v>2022</v>
      </c>
      <c r="B35" s="36" t="s">
        <v>9</v>
      </c>
      <c r="C35" s="36" t="s">
        <v>10</v>
      </c>
      <c r="D35" s="36" t="s">
        <v>11</v>
      </c>
      <c r="E35" s="36" t="s">
        <v>117</v>
      </c>
      <c r="F35" s="36" t="s">
        <v>300</v>
      </c>
      <c r="G35" s="37">
        <v>557.58333333333303</v>
      </c>
      <c r="H35" s="37">
        <v>35739595</v>
      </c>
      <c r="I35" s="42">
        <v>26</v>
      </c>
    </row>
    <row r="36" spans="1:9" x14ac:dyDescent="0.25">
      <c r="A36" s="38">
        <v>2022</v>
      </c>
      <c r="B36" s="39" t="s">
        <v>9</v>
      </c>
      <c r="C36" s="39" t="s">
        <v>80</v>
      </c>
      <c r="D36" s="39" t="s">
        <v>493</v>
      </c>
      <c r="E36" s="39" t="s">
        <v>81</v>
      </c>
      <c r="F36" s="39" t="s">
        <v>197</v>
      </c>
      <c r="G36" s="40">
        <v>19945.583333333299</v>
      </c>
      <c r="H36" s="40">
        <v>692950415</v>
      </c>
      <c r="I36" s="41">
        <v>757</v>
      </c>
    </row>
    <row r="37" spans="1:9" x14ac:dyDescent="0.25">
      <c r="A37" s="35">
        <v>2022</v>
      </c>
      <c r="B37" s="36" t="s">
        <v>37</v>
      </c>
      <c r="C37" s="36" t="s">
        <v>15</v>
      </c>
      <c r="D37" s="36" t="s">
        <v>501</v>
      </c>
      <c r="E37" s="36" t="s">
        <v>75</v>
      </c>
      <c r="F37" s="36" t="s">
        <v>76</v>
      </c>
      <c r="G37" s="37">
        <v>6.5</v>
      </c>
      <c r="H37" s="37">
        <v>65592</v>
      </c>
      <c r="I37" s="42">
        <v>1</v>
      </c>
    </row>
    <row r="38" spans="1:9" x14ac:dyDescent="0.25">
      <c r="A38" s="38">
        <v>2022</v>
      </c>
      <c r="B38" s="39" t="s">
        <v>37</v>
      </c>
      <c r="C38" s="39" t="s">
        <v>15</v>
      </c>
      <c r="D38" s="39" t="s">
        <v>503</v>
      </c>
      <c r="E38" s="39" t="s">
        <v>92</v>
      </c>
      <c r="F38" s="39" t="s">
        <v>146</v>
      </c>
      <c r="G38" s="40">
        <v>10.9166666666667</v>
      </c>
      <c r="H38" s="40">
        <v>539457</v>
      </c>
      <c r="I38" s="41">
        <v>1</v>
      </c>
    </row>
    <row r="39" spans="1:9" x14ac:dyDescent="0.25">
      <c r="A39" s="35">
        <v>2022</v>
      </c>
      <c r="B39" s="36" t="s">
        <v>37</v>
      </c>
      <c r="C39" s="36" t="s">
        <v>15</v>
      </c>
      <c r="D39" s="36" t="s">
        <v>498</v>
      </c>
      <c r="E39" s="36" t="s">
        <v>69</v>
      </c>
      <c r="F39" s="36" t="s">
        <v>144</v>
      </c>
      <c r="G39" s="37">
        <v>25.25</v>
      </c>
      <c r="H39" s="37">
        <v>253122</v>
      </c>
      <c r="I39" s="42">
        <v>3</v>
      </c>
    </row>
    <row r="40" spans="1:9" x14ac:dyDescent="0.25">
      <c r="A40" s="38">
        <v>2022</v>
      </c>
      <c r="B40" s="39" t="s">
        <v>37</v>
      </c>
      <c r="C40" s="39" t="s">
        <v>15</v>
      </c>
      <c r="D40" s="39" t="s">
        <v>505</v>
      </c>
      <c r="E40" s="39" t="s">
        <v>61</v>
      </c>
      <c r="F40" s="39" t="s">
        <v>62</v>
      </c>
      <c r="G40" s="40">
        <v>100</v>
      </c>
      <c r="H40" s="40">
        <v>4503438</v>
      </c>
      <c r="I40" s="41">
        <v>14</v>
      </c>
    </row>
    <row r="41" spans="1:9" x14ac:dyDescent="0.25">
      <c r="A41" s="35">
        <v>2022</v>
      </c>
      <c r="B41" s="36" t="s">
        <v>18</v>
      </c>
      <c r="C41" s="36" t="s">
        <v>15</v>
      </c>
      <c r="D41" s="36" t="s">
        <v>504</v>
      </c>
      <c r="E41" s="36" t="s">
        <v>48</v>
      </c>
      <c r="F41" s="36" t="s">
        <v>49</v>
      </c>
      <c r="G41" s="37">
        <v>5967.5833333333303</v>
      </c>
      <c r="H41" s="37">
        <v>398174610</v>
      </c>
      <c r="I41" s="42">
        <v>202</v>
      </c>
    </row>
    <row r="42" spans="1:9" x14ac:dyDescent="0.25">
      <c r="A42" s="38">
        <v>2022</v>
      </c>
      <c r="B42" s="39" t="s">
        <v>37</v>
      </c>
      <c r="C42" s="39" t="s">
        <v>15</v>
      </c>
      <c r="D42" s="39" t="s">
        <v>504</v>
      </c>
      <c r="E42" s="39" t="s">
        <v>16</v>
      </c>
      <c r="F42" s="39" t="s">
        <v>17</v>
      </c>
      <c r="G42" s="40">
        <v>1484.5833333333301</v>
      </c>
      <c r="H42" s="40">
        <v>89106103</v>
      </c>
      <c r="I42" s="41">
        <v>74</v>
      </c>
    </row>
    <row r="43" spans="1:9" x14ac:dyDescent="0.25">
      <c r="A43" s="35">
        <v>2022</v>
      </c>
      <c r="B43" s="36" t="s">
        <v>14</v>
      </c>
      <c r="C43" s="36" t="s">
        <v>15</v>
      </c>
      <c r="D43" s="36" t="s">
        <v>493</v>
      </c>
      <c r="E43" s="36" t="s">
        <v>171</v>
      </c>
      <c r="F43" s="36" t="s">
        <v>172</v>
      </c>
      <c r="G43" s="37">
        <v>8.6666666666666696</v>
      </c>
      <c r="H43" s="37">
        <v>363739</v>
      </c>
      <c r="I43" s="42">
        <v>4</v>
      </c>
    </row>
    <row r="44" spans="1:9" x14ac:dyDescent="0.25">
      <c r="A44" s="38">
        <v>2022</v>
      </c>
      <c r="B44" s="39" t="s">
        <v>9</v>
      </c>
      <c r="C44" s="39" t="s">
        <v>170</v>
      </c>
      <c r="D44" s="39" t="s">
        <v>501</v>
      </c>
      <c r="E44" s="39" t="s">
        <v>215</v>
      </c>
      <c r="F44" s="39" t="s">
        <v>350</v>
      </c>
      <c r="G44" s="40">
        <v>37004.083333333299</v>
      </c>
      <c r="H44" s="40">
        <v>2496609185</v>
      </c>
      <c r="I44" s="41">
        <f>2956+11</f>
        <v>2967</v>
      </c>
    </row>
    <row r="45" spans="1:9" x14ac:dyDescent="0.25">
      <c r="A45" s="35">
        <v>2022</v>
      </c>
      <c r="B45" s="36" t="s">
        <v>9</v>
      </c>
      <c r="C45" s="36" t="s">
        <v>39</v>
      </c>
      <c r="D45" s="36" t="s">
        <v>494</v>
      </c>
      <c r="E45" s="36" t="s">
        <v>150</v>
      </c>
      <c r="F45" s="36" t="s">
        <v>304</v>
      </c>
      <c r="G45" s="37">
        <v>6543.5</v>
      </c>
      <c r="H45" s="37">
        <v>546555941</v>
      </c>
      <c r="I45" s="42">
        <v>696</v>
      </c>
    </row>
    <row r="46" spans="1:9" x14ac:dyDescent="0.25">
      <c r="A46" s="38">
        <v>2022</v>
      </c>
      <c r="B46" s="39" t="s">
        <v>9</v>
      </c>
      <c r="C46" s="39" t="s">
        <v>83</v>
      </c>
      <c r="D46" s="39" t="s">
        <v>495</v>
      </c>
      <c r="E46" s="39" t="s">
        <v>50</v>
      </c>
      <c r="F46" s="39" t="s">
        <v>84</v>
      </c>
      <c r="G46" s="40">
        <v>12167.666666666701</v>
      </c>
      <c r="H46" s="40">
        <v>455134049</v>
      </c>
      <c r="I46" s="41">
        <v>2244</v>
      </c>
    </row>
    <row r="47" spans="1:9" x14ac:dyDescent="0.25">
      <c r="A47" s="35">
        <v>2022</v>
      </c>
      <c r="B47" s="36" t="s">
        <v>18</v>
      </c>
      <c r="C47" s="36" t="s">
        <v>15</v>
      </c>
      <c r="D47" s="36" t="s">
        <v>495</v>
      </c>
      <c r="E47" s="36" t="s">
        <v>85</v>
      </c>
      <c r="F47" s="36" t="s">
        <v>86</v>
      </c>
      <c r="G47" s="37">
        <v>9065.5833333333303</v>
      </c>
      <c r="H47" s="37">
        <v>704887040</v>
      </c>
      <c r="I47" s="42">
        <v>2</v>
      </c>
    </row>
    <row r="48" spans="1:9" x14ac:dyDescent="0.25">
      <c r="A48" s="38">
        <v>2022</v>
      </c>
      <c r="B48" s="39" t="s">
        <v>9</v>
      </c>
      <c r="C48" s="39" t="s">
        <v>170</v>
      </c>
      <c r="D48" s="39" t="s">
        <v>501</v>
      </c>
      <c r="E48" s="39" t="s">
        <v>215</v>
      </c>
      <c r="F48" s="39" t="s">
        <v>216</v>
      </c>
      <c r="G48" s="40">
        <v>22870.083333333299</v>
      </c>
      <c r="H48" s="40">
        <v>1249427255</v>
      </c>
      <c r="I48" s="41">
        <v>2404</v>
      </c>
    </row>
    <row r="49" spans="1:9" x14ac:dyDescent="0.25">
      <c r="A49" s="35">
        <v>2022</v>
      </c>
      <c r="B49" s="36" t="s">
        <v>14</v>
      </c>
      <c r="C49" s="36" t="s">
        <v>15</v>
      </c>
      <c r="D49" s="36" t="s">
        <v>34</v>
      </c>
      <c r="E49" s="36" t="s">
        <v>194</v>
      </c>
      <c r="F49" s="36" t="s">
        <v>200</v>
      </c>
      <c r="G49" s="37">
        <v>12.6666666666667</v>
      </c>
      <c r="H49" s="37">
        <v>540540</v>
      </c>
      <c r="I49" s="42">
        <v>1</v>
      </c>
    </row>
    <row r="50" spans="1:9" x14ac:dyDescent="0.25">
      <c r="A50" s="38">
        <v>2022</v>
      </c>
      <c r="B50" s="39" t="s">
        <v>37</v>
      </c>
      <c r="C50" s="39" t="s">
        <v>15</v>
      </c>
      <c r="D50" s="39" t="s">
        <v>504</v>
      </c>
      <c r="E50" s="39" t="s">
        <v>132</v>
      </c>
      <c r="F50" s="39" t="s">
        <v>133</v>
      </c>
      <c r="G50" s="40">
        <v>1909</v>
      </c>
      <c r="H50" s="40">
        <v>96130053</v>
      </c>
      <c r="I50" s="41">
        <v>50</v>
      </c>
    </row>
    <row r="51" spans="1:9" x14ac:dyDescent="0.25">
      <c r="A51" s="35">
        <v>2022</v>
      </c>
      <c r="B51" s="36" t="s">
        <v>9</v>
      </c>
      <c r="C51" s="36" t="s">
        <v>10</v>
      </c>
      <c r="D51" s="36" t="s">
        <v>11</v>
      </c>
      <c r="E51" s="36" t="s">
        <v>43</v>
      </c>
      <c r="F51" s="36" t="s">
        <v>125</v>
      </c>
      <c r="G51" s="37">
        <v>587.58333333333303</v>
      </c>
      <c r="H51" s="37">
        <v>46245589</v>
      </c>
      <c r="I51" s="42">
        <v>42</v>
      </c>
    </row>
    <row r="52" spans="1:9" x14ac:dyDescent="0.25">
      <c r="A52" s="38">
        <v>2022</v>
      </c>
      <c r="B52" s="39" t="s">
        <v>9</v>
      </c>
      <c r="C52" s="39" t="s">
        <v>10</v>
      </c>
      <c r="D52" s="39" t="s">
        <v>11</v>
      </c>
      <c r="E52" s="39" t="s">
        <v>65</v>
      </c>
      <c r="F52" s="39" t="s">
        <v>260</v>
      </c>
      <c r="G52" s="40">
        <v>411.41666666666703</v>
      </c>
      <c r="H52" s="40">
        <v>20571085</v>
      </c>
      <c r="I52" s="41">
        <v>25</v>
      </c>
    </row>
    <row r="53" spans="1:9" x14ac:dyDescent="0.25">
      <c r="A53" s="35">
        <v>2022</v>
      </c>
      <c r="B53" s="36" t="s">
        <v>9</v>
      </c>
      <c r="C53" s="36" t="s">
        <v>10</v>
      </c>
      <c r="D53" s="36" t="s">
        <v>11</v>
      </c>
      <c r="E53" s="36" t="s">
        <v>12</v>
      </c>
      <c r="F53" s="36" t="s">
        <v>294</v>
      </c>
      <c r="G53" s="37">
        <v>4.6666666666666696</v>
      </c>
      <c r="H53" s="37">
        <v>241450</v>
      </c>
      <c r="I53" s="42">
        <v>3</v>
      </c>
    </row>
    <row r="54" spans="1:9" x14ac:dyDescent="0.25">
      <c r="A54" s="38">
        <v>2022</v>
      </c>
      <c r="B54" s="39" t="s">
        <v>9</v>
      </c>
      <c r="C54" s="39" t="s">
        <v>57</v>
      </c>
      <c r="D54" s="39" t="s">
        <v>497</v>
      </c>
      <c r="E54" s="39" t="s">
        <v>58</v>
      </c>
      <c r="F54" s="39" t="s">
        <v>104</v>
      </c>
      <c r="G54" s="40">
        <v>21399.083333333299</v>
      </c>
      <c r="H54" s="40">
        <v>1798678276</v>
      </c>
      <c r="I54" s="41">
        <v>7406</v>
      </c>
    </row>
    <row r="55" spans="1:9" x14ac:dyDescent="0.25">
      <c r="A55" s="35">
        <v>2022</v>
      </c>
      <c r="B55" s="36" t="s">
        <v>9</v>
      </c>
      <c r="C55" s="36" t="s">
        <v>122</v>
      </c>
      <c r="D55" s="36" t="s">
        <v>506</v>
      </c>
      <c r="E55" s="36" t="s">
        <v>123</v>
      </c>
      <c r="F55" s="36" t="s">
        <v>124</v>
      </c>
      <c r="G55" s="37">
        <v>2160.25</v>
      </c>
      <c r="H55" s="37">
        <v>160988030</v>
      </c>
      <c r="I55" s="42">
        <v>97</v>
      </c>
    </row>
    <row r="56" spans="1:9" x14ac:dyDescent="0.25">
      <c r="A56" s="38">
        <v>2022</v>
      </c>
      <c r="B56" s="39" t="s">
        <v>9</v>
      </c>
      <c r="C56" s="39" t="s">
        <v>165</v>
      </c>
      <c r="D56" s="39" t="s">
        <v>496</v>
      </c>
      <c r="E56" s="39" t="s">
        <v>166</v>
      </c>
      <c r="F56" s="39" t="s">
        <v>309</v>
      </c>
      <c r="G56" s="40">
        <v>477.25</v>
      </c>
      <c r="H56" s="40">
        <v>24711660</v>
      </c>
      <c r="I56" s="41">
        <v>117</v>
      </c>
    </row>
    <row r="57" spans="1:9" x14ac:dyDescent="0.25">
      <c r="A57" s="35">
        <v>2022</v>
      </c>
      <c r="B57" s="36" t="s">
        <v>18</v>
      </c>
      <c r="C57" s="36" t="s">
        <v>15</v>
      </c>
      <c r="D57" s="36" t="s">
        <v>504</v>
      </c>
      <c r="E57" s="36" t="s">
        <v>249</v>
      </c>
      <c r="F57" s="36" t="s">
        <v>250</v>
      </c>
      <c r="G57" s="37">
        <v>284.16666666666703</v>
      </c>
      <c r="H57" s="37">
        <v>15059529</v>
      </c>
      <c r="I57" s="42">
        <v>9</v>
      </c>
    </row>
    <row r="58" spans="1:9" x14ac:dyDescent="0.25">
      <c r="A58" s="38">
        <v>2022</v>
      </c>
      <c r="B58" s="39" t="s">
        <v>14</v>
      </c>
      <c r="C58" s="39" t="s">
        <v>15</v>
      </c>
      <c r="D58" s="39" t="s">
        <v>497</v>
      </c>
      <c r="E58" s="39" t="s">
        <v>58</v>
      </c>
      <c r="F58" s="39" t="s">
        <v>276</v>
      </c>
      <c r="G58" s="40">
        <v>4</v>
      </c>
      <c r="H58" s="40">
        <v>452343</v>
      </c>
      <c r="I58" s="41">
        <v>1</v>
      </c>
    </row>
    <row r="59" spans="1:9" x14ac:dyDescent="0.25">
      <c r="A59" s="35">
        <v>2022</v>
      </c>
      <c r="B59" s="36" t="s">
        <v>9</v>
      </c>
      <c r="C59" s="36" t="s">
        <v>10</v>
      </c>
      <c r="D59" s="36" t="s">
        <v>11</v>
      </c>
      <c r="E59" s="36" t="s">
        <v>112</v>
      </c>
      <c r="F59" s="36" t="s">
        <v>235</v>
      </c>
      <c r="G59" s="37">
        <v>314.16666666666703</v>
      </c>
      <c r="H59" s="37">
        <v>15560607</v>
      </c>
      <c r="I59" s="42">
        <v>21</v>
      </c>
    </row>
    <row r="60" spans="1:9" x14ac:dyDescent="0.25">
      <c r="A60" s="38">
        <v>2022</v>
      </c>
      <c r="B60" s="39" t="s">
        <v>9</v>
      </c>
      <c r="C60" s="39" t="s">
        <v>10</v>
      </c>
      <c r="D60" s="39" t="s">
        <v>11</v>
      </c>
      <c r="E60" s="39" t="s">
        <v>67</v>
      </c>
      <c r="F60" s="39" t="s">
        <v>365</v>
      </c>
      <c r="G60" s="40">
        <v>6913.0833333333303</v>
      </c>
      <c r="H60" s="40">
        <v>472936379</v>
      </c>
      <c r="I60" s="41">
        <f>265-14</f>
        <v>251</v>
      </c>
    </row>
    <row r="61" spans="1:9" x14ac:dyDescent="0.25">
      <c r="A61" s="35">
        <v>2022</v>
      </c>
      <c r="B61" s="36" t="s">
        <v>9</v>
      </c>
      <c r="C61" s="36" t="s">
        <v>10</v>
      </c>
      <c r="D61" s="36" t="s">
        <v>11</v>
      </c>
      <c r="E61" s="36" t="s">
        <v>71</v>
      </c>
      <c r="F61" s="36" t="s">
        <v>299</v>
      </c>
      <c r="G61" s="37">
        <v>78.3333333333333</v>
      </c>
      <c r="H61" s="37">
        <v>4826953</v>
      </c>
      <c r="I61" s="42">
        <v>22</v>
      </c>
    </row>
    <row r="62" spans="1:9" x14ac:dyDescent="0.25">
      <c r="A62" s="38">
        <v>2022</v>
      </c>
      <c r="B62" s="39" t="s">
        <v>9</v>
      </c>
      <c r="C62" s="39" t="s">
        <v>39</v>
      </c>
      <c r="D62" s="39" t="s">
        <v>494</v>
      </c>
      <c r="E62" s="39" t="s">
        <v>40</v>
      </c>
      <c r="F62" s="39" t="s">
        <v>344</v>
      </c>
      <c r="G62" s="40">
        <v>790.5</v>
      </c>
      <c r="H62" s="40">
        <v>46637314</v>
      </c>
      <c r="I62" s="41">
        <v>157</v>
      </c>
    </row>
    <row r="63" spans="1:9" x14ac:dyDescent="0.25">
      <c r="A63" s="35">
        <v>2022</v>
      </c>
      <c r="B63" s="36" t="s">
        <v>9</v>
      </c>
      <c r="C63" s="36" t="s">
        <v>10</v>
      </c>
      <c r="D63" s="36" t="s">
        <v>11</v>
      </c>
      <c r="E63" s="36" t="s">
        <v>117</v>
      </c>
      <c r="F63" s="36" t="s">
        <v>228</v>
      </c>
      <c r="G63" s="37">
        <v>1153.0833333333301</v>
      </c>
      <c r="H63" s="37">
        <v>78793662</v>
      </c>
      <c r="I63" s="42">
        <v>64</v>
      </c>
    </row>
    <row r="64" spans="1:9" x14ac:dyDescent="0.25">
      <c r="A64" s="38">
        <v>2022</v>
      </c>
      <c r="B64" s="39" t="s">
        <v>9</v>
      </c>
      <c r="C64" s="39" t="s">
        <v>10</v>
      </c>
      <c r="D64" s="39" t="s">
        <v>11</v>
      </c>
      <c r="E64" s="39" t="s">
        <v>43</v>
      </c>
      <c r="F64" s="39" t="s">
        <v>44</v>
      </c>
      <c r="G64" s="40">
        <v>250.333333333333</v>
      </c>
      <c r="H64" s="40">
        <v>17416464</v>
      </c>
      <c r="I64" s="41">
        <v>38</v>
      </c>
    </row>
    <row r="65" spans="1:9" x14ac:dyDescent="0.25">
      <c r="A65" s="35">
        <v>2022</v>
      </c>
      <c r="B65" s="36" t="s">
        <v>9</v>
      </c>
      <c r="C65" s="36" t="s">
        <v>33</v>
      </c>
      <c r="D65" s="36" t="s">
        <v>34</v>
      </c>
      <c r="E65" s="36" t="s">
        <v>546</v>
      </c>
      <c r="F65" s="36" t="s">
        <v>515</v>
      </c>
      <c r="G65" s="37">
        <v>2693.5</v>
      </c>
      <c r="H65" s="37">
        <v>96004443</v>
      </c>
      <c r="I65" s="42">
        <v>305</v>
      </c>
    </row>
    <row r="66" spans="1:9" x14ac:dyDescent="0.25">
      <c r="A66" s="38">
        <v>2022</v>
      </c>
      <c r="B66" s="39" t="s">
        <v>9</v>
      </c>
      <c r="C66" s="39" t="s">
        <v>27</v>
      </c>
      <c r="D66" s="39" t="s">
        <v>28</v>
      </c>
      <c r="E66" s="39" t="s">
        <v>97</v>
      </c>
      <c r="F66" s="39" t="s">
        <v>231</v>
      </c>
      <c r="G66" s="40">
        <v>1057.3333333333301</v>
      </c>
      <c r="H66" s="40">
        <v>50785285</v>
      </c>
      <c r="I66" s="41">
        <v>182</v>
      </c>
    </row>
    <row r="67" spans="1:9" x14ac:dyDescent="0.25">
      <c r="A67" s="35">
        <v>2022</v>
      </c>
      <c r="B67" s="36" t="s">
        <v>9</v>
      </c>
      <c r="C67" s="36" t="s">
        <v>10</v>
      </c>
      <c r="D67" s="36" t="s">
        <v>11</v>
      </c>
      <c r="E67" s="36" t="s">
        <v>65</v>
      </c>
      <c r="F67" s="36" t="s">
        <v>364</v>
      </c>
      <c r="G67" s="37">
        <v>10271.666666666701</v>
      </c>
      <c r="H67" s="37">
        <v>1040447434</v>
      </c>
      <c r="I67" s="42">
        <v>80</v>
      </c>
    </row>
    <row r="68" spans="1:9" x14ac:dyDescent="0.25">
      <c r="A68" s="38">
        <v>2022</v>
      </c>
      <c r="B68" s="39" t="s">
        <v>9</v>
      </c>
      <c r="C68" s="39" t="s">
        <v>10</v>
      </c>
      <c r="D68" s="39" t="s">
        <v>11</v>
      </c>
      <c r="E68" s="39" t="s">
        <v>67</v>
      </c>
      <c r="F68" s="39" t="s">
        <v>296</v>
      </c>
      <c r="G68" s="40">
        <v>3220.5833333333298</v>
      </c>
      <c r="H68" s="40">
        <v>189799527</v>
      </c>
      <c r="I68" s="41">
        <v>126</v>
      </c>
    </row>
    <row r="69" spans="1:9" x14ac:dyDescent="0.25">
      <c r="A69" s="35">
        <v>2022</v>
      </c>
      <c r="B69" s="36" t="s">
        <v>9</v>
      </c>
      <c r="C69" s="36" t="s">
        <v>39</v>
      </c>
      <c r="D69" s="36" t="s">
        <v>494</v>
      </c>
      <c r="E69" s="36" t="s">
        <v>150</v>
      </c>
      <c r="F69" s="36" t="s">
        <v>374</v>
      </c>
      <c r="G69" s="37">
        <v>1045.6666666666699</v>
      </c>
      <c r="H69" s="37">
        <v>77844572</v>
      </c>
      <c r="I69" s="42">
        <v>152</v>
      </c>
    </row>
    <row r="70" spans="1:9" x14ac:dyDescent="0.25">
      <c r="A70" s="38">
        <v>2022</v>
      </c>
      <c r="B70" s="39" t="s">
        <v>9</v>
      </c>
      <c r="C70" s="39" t="s">
        <v>42</v>
      </c>
      <c r="D70" s="39" t="s">
        <v>507</v>
      </c>
      <c r="E70" s="39" t="s">
        <v>21</v>
      </c>
      <c r="F70" s="39" t="s">
        <v>22</v>
      </c>
      <c r="G70" s="40">
        <v>7362.25</v>
      </c>
      <c r="H70" s="40">
        <v>644601530</v>
      </c>
      <c r="I70" s="41">
        <v>543</v>
      </c>
    </row>
    <row r="71" spans="1:9" x14ac:dyDescent="0.25">
      <c r="A71" s="35">
        <v>2022</v>
      </c>
      <c r="B71" s="36" t="s">
        <v>9</v>
      </c>
      <c r="C71" s="36" t="s">
        <v>159</v>
      </c>
      <c r="D71" s="36" t="s">
        <v>498</v>
      </c>
      <c r="E71" s="36" t="s">
        <v>69</v>
      </c>
      <c r="F71" s="36" t="s">
        <v>158</v>
      </c>
      <c r="G71" s="37">
        <v>23325.916666666701</v>
      </c>
      <c r="H71" s="37">
        <v>856202568</v>
      </c>
      <c r="I71" s="42">
        <v>150</v>
      </c>
    </row>
    <row r="72" spans="1:9" x14ac:dyDescent="0.25">
      <c r="A72" s="38">
        <v>2022</v>
      </c>
      <c r="B72" s="39" t="s">
        <v>9</v>
      </c>
      <c r="C72" s="39" t="s">
        <v>10</v>
      </c>
      <c r="D72" s="39" t="s">
        <v>11</v>
      </c>
      <c r="E72" s="39" t="s">
        <v>188</v>
      </c>
      <c r="F72" s="39" t="s">
        <v>189</v>
      </c>
      <c r="G72" s="40">
        <v>1849.8333333333301</v>
      </c>
      <c r="H72" s="40">
        <v>256638569</v>
      </c>
      <c r="I72" s="41">
        <v>37</v>
      </c>
    </row>
    <row r="73" spans="1:9" x14ac:dyDescent="0.25">
      <c r="A73" s="35">
        <v>2022</v>
      </c>
      <c r="B73" s="36" t="s">
        <v>9</v>
      </c>
      <c r="C73" s="36" t="s">
        <v>27</v>
      </c>
      <c r="D73" s="36" t="s">
        <v>28</v>
      </c>
      <c r="E73" s="36" t="s">
        <v>264</v>
      </c>
      <c r="F73" s="36" t="s">
        <v>265</v>
      </c>
      <c r="G73" s="37">
        <v>6682.4166666666697</v>
      </c>
      <c r="H73" s="37">
        <v>426297545</v>
      </c>
      <c r="I73" s="42">
        <f>610+7</f>
        <v>617</v>
      </c>
    </row>
    <row r="74" spans="1:9" x14ac:dyDescent="0.25">
      <c r="A74" s="38">
        <v>2022</v>
      </c>
      <c r="B74" s="39" t="s">
        <v>9</v>
      </c>
      <c r="C74" s="39" t="s">
        <v>33</v>
      </c>
      <c r="D74" s="39" t="s">
        <v>34</v>
      </c>
      <c r="E74" s="39" t="s">
        <v>548</v>
      </c>
      <c r="F74" s="39" t="s">
        <v>517</v>
      </c>
      <c r="G74" s="40">
        <v>1331.1666666666699</v>
      </c>
      <c r="H74" s="40">
        <v>38250567</v>
      </c>
      <c r="I74" s="41">
        <v>132</v>
      </c>
    </row>
    <row r="75" spans="1:9" x14ac:dyDescent="0.25">
      <c r="A75" s="35">
        <v>2022</v>
      </c>
      <c r="B75" s="36" t="s">
        <v>9</v>
      </c>
      <c r="C75" s="36" t="s">
        <v>170</v>
      </c>
      <c r="D75" s="36" t="s">
        <v>501</v>
      </c>
      <c r="E75" s="36" t="s">
        <v>73</v>
      </c>
      <c r="F75" s="36" t="s">
        <v>326</v>
      </c>
      <c r="G75" s="37">
        <v>697.5</v>
      </c>
      <c r="H75" s="37">
        <v>53950468</v>
      </c>
      <c r="I75" s="42">
        <v>74</v>
      </c>
    </row>
    <row r="76" spans="1:9" x14ac:dyDescent="0.25">
      <c r="A76" s="38">
        <v>2022</v>
      </c>
      <c r="B76" s="39" t="s">
        <v>37</v>
      </c>
      <c r="C76" s="39" t="s">
        <v>15</v>
      </c>
      <c r="D76" s="39" t="s">
        <v>507</v>
      </c>
      <c r="E76" s="39" t="s">
        <v>21</v>
      </c>
      <c r="F76" s="39" t="s">
        <v>212</v>
      </c>
      <c r="G76" s="40">
        <v>6</v>
      </c>
      <c r="H76" s="40">
        <v>475113</v>
      </c>
      <c r="I76" s="41">
        <v>1</v>
      </c>
    </row>
    <row r="77" spans="1:9" x14ac:dyDescent="0.25">
      <c r="A77" s="35">
        <v>2022</v>
      </c>
      <c r="B77" s="36" t="s">
        <v>37</v>
      </c>
      <c r="C77" s="36" t="s">
        <v>15</v>
      </c>
      <c r="D77" s="36" t="s">
        <v>495</v>
      </c>
      <c r="E77" s="36" t="s">
        <v>50</v>
      </c>
      <c r="F77" s="36" t="s">
        <v>51</v>
      </c>
      <c r="G77" s="37">
        <v>321</v>
      </c>
      <c r="H77" s="37">
        <v>15968396</v>
      </c>
      <c r="I77" s="42">
        <v>12</v>
      </c>
    </row>
    <row r="78" spans="1:9" x14ac:dyDescent="0.25">
      <c r="A78" s="38">
        <v>2022</v>
      </c>
      <c r="B78" s="39" t="s">
        <v>37</v>
      </c>
      <c r="C78" s="39" t="s">
        <v>15</v>
      </c>
      <c r="D78" s="39" t="s">
        <v>505</v>
      </c>
      <c r="E78" s="39" t="s">
        <v>222</v>
      </c>
      <c r="F78" s="39" t="s">
        <v>223</v>
      </c>
      <c r="G78" s="40">
        <v>191.25</v>
      </c>
      <c r="H78" s="40">
        <v>10646796</v>
      </c>
      <c r="I78" s="41">
        <v>9</v>
      </c>
    </row>
    <row r="79" spans="1:9" x14ac:dyDescent="0.25">
      <c r="A79" s="35">
        <v>2022</v>
      </c>
      <c r="B79" s="36" t="s">
        <v>9</v>
      </c>
      <c r="C79" s="36" t="s">
        <v>27</v>
      </c>
      <c r="D79" s="36" t="s">
        <v>28</v>
      </c>
      <c r="E79" s="36" t="s">
        <v>262</v>
      </c>
      <c r="F79" s="36" t="s">
        <v>272</v>
      </c>
      <c r="G79" s="37">
        <v>9457.4166666666697</v>
      </c>
      <c r="H79" s="37">
        <v>433248349</v>
      </c>
      <c r="I79" s="42">
        <v>141</v>
      </c>
    </row>
    <row r="80" spans="1:9" x14ac:dyDescent="0.25">
      <c r="A80" s="38">
        <v>2022</v>
      </c>
      <c r="B80" s="39" t="s">
        <v>9</v>
      </c>
      <c r="C80" s="39" t="s">
        <v>33</v>
      </c>
      <c r="D80" s="39" t="s">
        <v>34</v>
      </c>
      <c r="E80" s="39" t="s">
        <v>547</v>
      </c>
      <c r="F80" s="39" t="s">
        <v>519</v>
      </c>
      <c r="G80" s="40">
        <v>11346.583333333299</v>
      </c>
      <c r="H80" s="40">
        <v>535468916</v>
      </c>
      <c r="I80" s="41">
        <v>1004</v>
      </c>
    </row>
    <row r="81" spans="1:9" x14ac:dyDescent="0.25">
      <c r="A81" s="35">
        <v>2022</v>
      </c>
      <c r="B81" s="36" t="s">
        <v>9</v>
      </c>
      <c r="C81" s="36" t="s">
        <v>170</v>
      </c>
      <c r="D81" s="36" t="s">
        <v>501</v>
      </c>
      <c r="E81" s="36" t="s">
        <v>73</v>
      </c>
      <c r="F81" s="36" t="s">
        <v>208</v>
      </c>
      <c r="G81" s="37">
        <v>783</v>
      </c>
      <c r="H81" s="37">
        <v>70686006</v>
      </c>
      <c r="I81" s="42">
        <v>166</v>
      </c>
    </row>
    <row r="82" spans="1:9" x14ac:dyDescent="0.25">
      <c r="A82" s="38">
        <v>2022</v>
      </c>
      <c r="B82" s="39" t="s">
        <v>37</v>
      </c>
      <c r="C82" s="39" t="s">
        <v>15</v>
      </c>
      <c r="D82" s="39" t="s">
        <v>498</v>
      </c>
      <c r="E82" s="39" t="s">
        <v>69</v>
      </c>
      <c r="F82" s="39" t="s">
        <v>70</v>
      </c>
      <c r="G82" s="40">
        <v>72168.833333333299</v>
      </c>
      <c r="H82" s="40">
        <v>3355343466</v>
      </c>
      <c r="I82" s="41">
        <v>1021</v>
      </c>
    </row>
    <row r="83" spans="1:9" x14ac:dyDescent="0.25">
      <c r="A83" s="35">
        <v>2022</v>
      </c>
      <c r="B83" s="36" t="s">
        <v>14</v>
      </c>
      <c r="C83" s="36" t="s">
        <v>15</v>
      </c>
      <c r="D83" s="36" t="s">
        <v>504</v>
      </c>
      <c r="E83" s="36" t="s">
        <v>217</v>
      </c>
      <c r="F83" s="36" t="s">
        <v>218</v>
      </c>
      <c r="G83" s="37">
        <v>7199.4166666666697</v>
      </c>
      <c r="H83" s="37">
        <v>435614990</v>
      </c>
      <c r="I83" s="42">
        <v>15</v>
      </c>
    </row>
    <row r="84" spans="1:9" x14ac:dyDescent="0.25">
      <c r="A84" s="38">
        <v>2022</v>
      </c>
      <c r="B84" s="39" t="s">
        <v>14</v>
      </c>
      <c r="C84" s="39" t="s">
        <v>15</v>
      </c>
      <c r="D84" s="39" t="s">
        <v>502</v>
      </c>
      <c r="E84" s="39" t="s">
        <v>78</v>
      </c>
      <c r="F84" s="39" t="s">
        <v>308</v>
      </c>
      <c r="G84" s="40">
        <v>2.6666666666666701</v>
      </c>
      <c r="H84" s="40">
        <v>142510</v>
      </c>
      <c r="I84" s="41">
        <v>1</v>
      </c>
    </row>
    <row r="85" spans="1:9" x14ac:dyDescent="0.25">
      <c r="A85" s="35">
        <v>2022</v>
      </c>
      <c r="B85" s="36" t="s">
        <v>9</v>
      </c>
      <c r="C85" s="36" t="s">
        <v>10</v>
      </c>
      <c r="D85" s="36" t="s">
        <v>11</v>
      </c>
      <c r="E85" s="36" t="s">
        <v>67</v>
      </c>
      <c r="F85" s="36" t="s">
        <v>327</v>
      </c>
      <c r="G85" s="37">
        <v>134.5</v>
      </c>
      <c r="H85" s="37">
        <v>7632292</v>
      </c>
      <c r="I85" s="42">
        <v>14</v>
      </c>
    </row>
    <row r="86" spans="1:9" x14ac:dyDescent="0.25">
      <c r="A86" s="38">
        <v>2022</v>
      </c>
      <c r="B86" s="39" t="s">
        <v>9</v>
      </c>
      <c r="C86" s="39" t="s">
        <v>27</v>
      </c>
      <c r="D86" s="39" t="s">
        <v>28</v>
      </c>
      <c r="E86" s="39" t="s">
        <v>31</v>
      </c>
      <c r="F86" s="39" t="s">
        <v>54</v>
      </c>
      <c r="G86" s="40">
        <v>7.25</v>
      </c>
      <c r="H86" s="40">
        <v>489636</v>
      </c>
      <c r="I86" s="41">
        <v>3</v>
      </c>
    </row>
    <row r="87" spans="1:9" x14ac:dyDescent="0.25">
      <c r="A87" s="35">
        <v>2022</v>
      </c>
      <c r="B87" s="36" t="s">
        <v>9</v>
      </c>
      <c r="C87" s="36" t="s">
        <v>77</v>
      </c>
      <c r="D87" s="36" t="s">
        <v>502</v>
      </c>
      <c r="E87" s="36" t="s">
        <v>78</v>
      </c>
      <c r="F87" s="36" t="s">
        <v>79</v>
      </c>
      <c r="G87" s="37">
        <v>31512.666666666701</v>
      </c>
      <c r="H87" s="37">
        <v>1492717462</v>
      </c>
      <c r="I87" s="42">
        <v>1546</v>
      </c>
    </row>
    <row r="88" spans="1:9" x14ac:dyDescent="0.25">
      <c r="A88" s="38">
        <v>2022</v>
      </c>
      <c r="B88" s="39" t="s">
        <v>9</v>
      </c>
      <c r="C88" s="39" t="s">
        <v>90</v>
      </c>
      <c r="D88" s="39" t="s">
        <v>499</v>
      </c>
      <c r="E88" s="39" t="s">
        <v>242</v>
      </c>
      <c r="F88" s="39" t="s">
        <v>520</v>
      </c>
      <c r="G88" s="40">
        <v>1702.4166666666699</v>
      </c>
      <c r="H88" s="40">
        <v>110311717</v>
      </c>
      <c r="I88" s="41">
        <v>171</v>
      </c>
    </row>
    <row r="89" spans="1:9" x14ac:dyDescent="0.25">
      <c r="A89" s="35">
        <v>2022</v>
      </c>
      <c r="B89" s="36" t="s">
        <v>9</v>
      </c>
      <c r="C89" s="36" t="s">
        <v>60</v>
      </c>
      <c r="D89" s="36" t="s">
        <v>505</v>
      </c>
      <c r="E89" s="36" t="s">
        <v>222</v>
      </c>
      <c r="F89" s="36" t="s">
        <v>552</v>
      </c>
      <c r="G89" s="37">
        <v>3172.3333333333298</v>
      </c>
      <c r="H89" s="37">
        <v>240671538</v>
      </c>
      <c r="I89" s="42">
        <v>401</v>
      </c>
    </row>
    <row r="90" spans="1:9" x14ac:dyDescent="0.25">
      <c r="A90" s="38">
        <v>2022</v>
      </c>
      <c r="B90" s="39" t="s">
        <v>9</v>
      </c>
      <c r="C90" s="39" t="s">
        <v>10</v>
      </c>
      <c r="D90" s="39" t="s">
        <v>11</v>
      </c>
      <c r="E90" s="39" t="s">
        <v>43</v>
      </c>
      <c r="F90" s="39" t="s">
        <v>45</v>
      </c>
      <c r="G90" s="40">
        <v>258.5</v>
      </c>
      <c r="H90" s="40">
        <v>22694816</v>
      </c>
      <c r="I90" s="41">
        <v>18</v>
      </c>
    </row>
    <row r="91" spans="1:9" x14ac:dyDescent="0.25">
      <c r="A91" s="35">
        <v>2022</v>
      </c>
      <c r="B91" s="36" t="s">
        <v>37</v>
      </c>
      <c r="C91" s="36" t="s">
        <v>15</v>
      </c>
      <c r="D91" s="36" t="s">
        <v>495</v>
      </c>
      <c r="E91" s="36" t="s">
        <v>163</v>
      </c>
      <c r="F91" s="36" t="s">
        <v>346</v>
      </c>
      <c r="G91" s="37">
        <v>119.083333333333</v>
      </c>
      <c r="H91" s="37">
        <v>4048632</v>
      </c>
      <c r="I91" s="42">
        <v>2</v>
      </c>
    </row>
    <row r="92" spans="1:9" x14ac:dyDescent="0.25">
      <c r="A92" s="38">
        <v>2022</v>
      </c>
      <c r="B92" s="39" t="s">
        <v>9</v>
      </c>
      <c r="C92" s="39" t="s">
        <v>60</v>
      </c>
      <c r="D92" s="39" t="s">
        <v>505</v>
      </c>
      <c r="E92" s="39" t="s">
        <v>202</v>
      </c>
      <c r="F92" s="39" t="s">
        <v>203</v>
      </c>
      <c r="G92" s="40">
        <v>652.16666666666697</v>
      </c>
      <c r="H92" s="40">
        <v>22180123</v>
      </c>
      <c r="I92" s="41">
        <v>118</v>
      </c>
    </row>
    <row r="93" spans="1:9" x14ac:dyDescent="0.25">
      <c r="A93" s="35">
        <v>2022</v>
      </c>
      <c r="B93" s="36" t="s">
        <v>9</v>
      </c>
      <c r="C93" s="36" t="s">
        <v>170</v>
      </c>
      <c r="D93" s="36" t="s">
        <v>501</v>
      </c>
      <c r="E93" s="36" t="s">
        <v>73</v>
      </c>
      <c r="F93" s="36" t="s">
        <v>74</v>
      </c>
      <c r="G93" s="37">
        <v>6862.0833333333303</v>
      </c>
      <c r="H93" s="37">
        <v>525349765</v>
      </c>
      <c r="I93" s="42">
        <v>323</v>
      </c>
    </row>
    <row r="94" spans="1:9" x14ac:dyDescent="0.25">
      <c r="A94" s="38">
        <v>2022</v>
      </c>
      <c r="B94" s="39" t="s">
        <v>37</v>
      </c>
      <c r="C94" s="39" t="s">
        <v>15</v>
      </c>
      <c r="D94" s="39" t="s">
        <v>504</v>
      </c>
      <c r="E94" s="39" t="s">
        <v>126</v>
      </c>
      <c r="F94" s="39" t="s">
        <v>127</v>
      </c>
      <c r="G94" s="40">
        <v>1200.25</v>
      </c>
      <c r="H94" s="40">
        <v>41219923</v>
      </c>
      <c r="I94" s="41">
        <v>54</v>
      </c>
    </row>
    <row r="95" spans="1:9" x14ac:dyDescent="0.25">
      <c r="A95" s="35">
        <v>2022</v>
      </c>
      <c r="B95" s="36" t="s">
        <v>9</v>
      </c>
      <c r="C95" s="36" t="s">
        <v>39</v>
      </c>
      <c r="D95" s="36" t="s">
        <v>494</v>
      </c>
      <c r="E95" s="36" t="s">
        <v>40</v>
      </c>
      <c r="F95" s="36" t="s">
        <v>331</v>
      </c>
      <c r="G95" s="37">
        <v>617.33333333333303</v>
      </c>
      <c r="H95" s="37">
        <v>53988937</v>
      </c>
      <c r="I95" s="42">
        <v>71</v>
      </c>
    </row>
    <row r="96" spans="1:9" x14ac:dyDescent="0.25">
      <c r="A96" s="38">
        <v>2022</v>
      </c>
      <c r="B96" s="39" t="s">
        <v>9</v>
      </c>
      <c r="C96" s="39" t="s">
        <v>83</v>
      </c>
      <c r="D96" s="39" t="s">
        <v>495</v>
      </c>
      <c r="E96" s="39" t="s">
        <v>50</v>
      </c>
      <c r="F96" s="39" t="s">
        <v>226</v>
      </c>
      <c r="G96" s="40">
        <v>6193.5833333333303</v>
      </c>
      <c r="H96" s="40">
        <v>427777302</v>
      </c>
      <c r="I96" s="41">
        <v>263</v>
      </c>
    </row>
    <row r="97" spans="1:9" x14ac:dyDescent="0.25">
      <c r="A97" s="35">
        <v>2022</v>
      </c>
      <c r="B97" s="36" t="s">
        <v>18</v>
      </c>
      <c r="C97" s="36" t="s">
        <v>15</v>
      </c>
      <c r="D97" s="36" t="s">
        <v>495</v>
      </c>
      <c r="E97" s="36" t="s">
        <v>50</v>
      </c>
      <c r="F97" s="36" t="s">
        <v>51</v>
      </c>
      <c r="G97" s="37">
        <v>840.58333333333303</v>
      </c>
      <c r="H97" s="37">
        <v>67754878</v>
      </c>
      <c r="I97" s="42">
        <v>1</v>
      </c>
    </row>
    <row r="98" spans="1:9" x14ac:dyDescent="0.25">
      <c r="A98" s="38">
        <v>2022</v>
      </c>
      <c r="B98" s="39" t="s">
        <v>37</v>
      </c>
      <c r="C98" s="39" t="s">
        <v>15</v>
      </c>
      <c r="D98" s="39" t="s">
        <v>502</v>
      </c>
      <c r="E98" s="39" t="s">
        <v>78</v>
      </c>
      <c r="F98" s="39" t="s">
        <v>308</v>
      </c>
      <c r="G98" s="40">
        <v>144.75</v>
      </c>
      <c r="H98" s="40">
        <v>9389990</v>
      </c>
      <c r="I98" s="41">
        <v>2</v>
      </c>
    </row>
    <row r="99" spans="1:9" x14ac:dyDescent="0.25">
      <c r="A99" s="35">
        <v>2022</v>
      </c>
      <c r="B99" s="36" t="s">
        <v>9</v>
      </c>
      <c r="C99" s="36" t="s">
        <v>101</v>
      </c>
      <c r="D99" s="36" t="s">
        <v>503</v>
      </c>
      <c r="E99" s="36" t="s">
        <v>161</v>
      </c>
      <c r="F99" s="36" t="s">
        <v>315</v>
      </c>
      <c r="G99" s="37">
        <v>1587.75</v>
      </c>
      <c r="H99" s="37">
        <v>82629143</v>
      </c>
      <c r="I99" s="42">
        <v>170</v>
      </c>
    </row>
    <row r="100" spans="1:9" x14ac:dyDescent="0.25">
      <c r="A100" s="38">
        <v>2022</v>
      </c>
      <c r="B100" s="39" t="s">
        <v>9</v>
      </c>
      <c r="C100" s="39" t="s">
        <v>10</v>
      </c>
      <c r="D100" s="39" t="s">
        <v>11</v>
      </c>
      <c r="E100" s="39" t="s">
        <v>65</v>
      </c>
      <c r="F100" s="39" t="s">
        <v>261</v>
      </c>
      <c r="G100" s="40">
        <v>1626.1666666666699</v>
      </c>
      <c r="H100" s="40">
        <v>87309946</v>
      </c>
      <c r="I100" s="41">
        <v>41</v>
      </c>
    </row>
    <row r="101" spans="1:9" x14ac:dyDescent="0.25">
      <c r="A101" s="35">
        <v>2022</v>
      </c>
      <c r="B101" s="36" t="s">
        <v>37</v>
      </c>
      <c r="C101" s="36" t="s">
        <v>15</v>
      </c>
      <c r="D101" s="36" t="s">
        <v>500</v>
      </c>
      <c r="E101" s="36" t="s">
        <v>114</v>
      </c>
      <c r="F101" s="36" t="s">
        <v>115</v>
      </c>
      <c r="G101" s="37">
        <v>1543.4166666666699</v>
      </c>
      <c r="H101" s="37">
        <v>33074722</v>
      </c>
      <c r="I101" s="42">
        <v>36</v>
      </c>
    </row>
    <row r="102" spans="1:9" x14ac:dyDescent="0.25">
      <c r="A102" s="38">
        <v>2022</v>
      </c>
      <c r="B102" s="39" t="s">
        <v>9</v>
      </c>
      <c r="C102" s="39" t="s">
        <v>10</v>
      </c>
      <c r="D102" s="39" t="s">
        <v>11</v>
      </c>
      <c r="E102" s="39" t="s">
        <v>134</v>
      </c>
      <c r="F102" s="39" t="s">
        <v>186</v>
      </c>
      <c r="G102" s="40">
        <v>49.5</v>
      </c>
      <c r="H102" s="40">
        <v>2213687</v>
      </c>
      <c r="I102" s="41">
        <v>5</v>
      </c>
    </row>
    <row r="103" spans="1:9" x14ac:dyDescent="0.25">
      <c r="A103" s="35">
        <v>2022</v>
      </c>
      <c r="B103" s="36" t="s">
        <v>9</v>
      </c>
      <c r="C103" s="36" t="s">
        <v>10</v>
      </c>
      <c r="D103" s="36" t="s">
        <v>11</v>
      </c>
      <c r="E103" s="36" t="s">
        <v>117</v>
      </c>
      <c r="F103" s="36" t="s">
        <v>359</v>
      </c>
      <c r="G103" s="37">
        <v>376</v>
      </c>
      <c r="H103" s="37">
        <v>24296672</v>
      </c>
      <c r="I103" s="42">
        <v>12</v>
      </c>
    </row>
    <row r="104" spans="1:9" x14ac:dyDescent="0.25">
      <c r="A104" s="38">
        <v>2022</v>
      </c>
      <c r="B104" s="39" t="s">
        <v>9</v>
      </c>
      <c r="C104" s="39" t="s">
        <v>10</v>
      </c>
      <c r="D104" s="39" t="s">
        <v>11</v>
      </c>
      <c r="E104" s="39" t="s">
        <v>67</v>
      </c>
      <c r="F104" s="39" t="s">
        <v>324</v>
      </c>
      <c r="G104" s="40">
        <v>57.0833333333333</v>
      </c>
      <c r="H104" s="40">
        <v>3332616</v>
      </c>
      <c r="I104" s="41">
        <v>10</v>
      </c>
    </row>
    <row r="105" spans="1:9" x14ac:dyDescent="0.25">
      <c r="A105" s="35">
        <v>2022</v>
      </c>
      <c r="B105" s="36" t="s">
        <v>9</v>
      </c>
      <c r="C105" s="36" t="s">
        <v>27</v>
      </c>
      <c r="D105" s="36" t="s">
        <v>28</v>
      </c>
      <c r="E105" s="36" t="s">
        <v>97</v>
      </c>
      <c r="F105" s="36" t="s">
        <v>213</v>
      </c>
      <c r="G105" s="37">
        <v>2552.6666666666702</v>
      </c>
      <c r="H105" s="37">
        <v>110889976</v>
      </c>
      <c r="I105" s="42">
        <v>99</v>
      </c>
    </row>
    <row r="106" spans="1:9" x14ac:dyDescent="0.25">
      <c r="A106" s="38">
        <v>2022</v>
      </c>
      <c r="B106" s="39" t="s">
        <v>9</v>
      </c>
      <c r="C106" s="39" t="s">
        <v>27</v>
      </c>
      <c r="D106" s="39" t="s">
        <v>28</v>
      </c>
      <c r="E106" s="39" t="s">
        <v>262</v>
      </c>
      <c r="F106" s="39" t="s">
        <v>263</v>
      </c>
      <c r="G106" s="40">
        <v>6915.8333333333303</v>
      </c>
      <c r="H106" s="40">
        <v>292630427</v>
      </c>
      <c r="I106" s="41">
        <v>91</v>
      </c>
    </row>
    <row r="107" spans="1:9" x14ac:dyDescent="0.25">
      <c r="A107" s="35">
        <v>2022</v>
      </c>
      <c r="B107" s="36" t="s">
        <v>9</v>
      </c>
      <c r="C107" s="36" t="s">
        <v>77</v>
      </c>
      <c r="D107" s="36" t="s">
        <v>502</v>
      </c>
      <c r="E107" s="36" t="s">
        <v>78</v>
      </c>
      <c r="F107" s="36" t="s">
        <v>180</v>
      </c>
      <c r="G107" s="37">
        <v>7231.8333333333303</v>
      </c>
      <c r="H107" s="37">
        <v>663719856</v>
      </c>
      <c r="I107" s="42">
        <v>1354</v>
      </c>
    </row>
    <row r="108" spans="1:9" x14ac:dyDescent="0.25">
      <c r="A108" s="38">
        <v>2022</v>
      </c>
      <c r="B108" s="39" t="s">
        <v>9</v>
      </c>
      <c r="C108" s="39" t="s">
        <v>33</v>
      </c>
      <c r="D108" s="39" t="s">
        <v>34</v>
      </c>
      <c r="E108" s="39" t="s">
        <v>546</v>
      </c>
      <c r="F108" s="39" t="s">
        <v>521</v>
      </c>
      <c r="G108" s="40">
        <v>1558.5</v>
      </c>
      <c r="H108" s="40">
        <v>35447470</v>
      </c>
      <c r="I108" s="41">
        <v>149</v>
      </c>
    </row>
    <row r="109" spans="1:9" x14ac:dyDescent="0.25">
      <c r="A109" s="35">
        <v>2022</v>
      </c>
      <c r="B109" s="36" t="s">
        <v>9</v>
      </c>
      <c r="C109" s="36" t="s">
        <v>83</v>
      </c>
      <c r="D109" s="36" t="s">
        <v>495</v>
      </c>
      <c r="E109" s="36" t="s">
        <v>50</v>
      </c>
      <c r="F109" s="36" t="s">
        <v>91</v>
      </c>
      <c r="G109" s="37">
        <v>3002.8333333333298</v>
      </c>
      <c r="H109" s="37">
        <v>174158797</v>
      </c>
      <c r="I109" s="42">
        <v>204</v>
      </c>
    </row>
    <row r="110" spans="1:9" x14ac:dyDescent="0.25">
      <c r="A110" s="38">
        <v>2022</v>
      </c>
      <c r="B110" s="39" t="s">
        <v>9</v>
      </c>
      <c r="C110" s="39" t="s">
        <v>170</v>
      </c>
      <c r="D110" s="39" t="s">
        <v>501</v>
      </c>
      <c r="E110" s="39" t="s">
        <v>73</v>
      </c>
      <c r="F110" s="39" t="s">
        <v>248</v>
      </c>
      <c r="G110" s="40">
        <v>4650.5833333333303</v>
      </c>
      <c r="H110" s="40">
        <v>403153436</v>
      </c>
      <c r="I110" s="41">
        <v>133</v>
      </c>
    </row>
    <row r="111" spans="1:9" x14ac:dyDescent="0.25">
      <c r="A111" s="35">
        <v>2022</v>
      </c>
      <c r="B111" s="36" t="s">
        <v>37</v>
      </c>
      <c r="C111" s="36" t="s">
        <v>15</v>
      </c>
      <c r="D111" s="36" t="s">
        <v>28</v>
      </c>
      <c r="E111" s="36" t="s">
        <v>52</v>
      </c>
      <c r="F111" s="36" t="s">
        <v>53</v>
      </c>
      <c r="G111" s="37">
        <v>91.1666666666667</v>
      </c>
      <c r="H111" s="37">
        <v>5546814</v>
      </c>
      <c r="I111" s="42">
        <v>4</v>
      </c>
    </row>
    <row r="112" spans="1:9" x14ac:dyDescent="0.25">
      <c r="A112" s="38">
        <v>2022</v>
      </c>
      <c r="B112" s="39" t="s">
        <v>37</v>
      </c>
      <c r="C112" s="39" t="s">
        <v>15</v>
      </c>
      <c r="D112" s="39" t="s">
        <v>495</v>
      </c>
      <c r="E112" s="39" t="s">
        <v>50</v>
      </c>
      <c r="F112" s="39" t="s">
        <v>226</v>
      </c>
      <c r="G112" s="40">
        <v>18.25</v>
      </c>
      <c r="H112" s="40">
        <v>1054433</v>
      </c>
      <c r="I112" s="41">
        <v>1</v>
      </c>
    </row>
    <row r="113" spans="1:9" x14ac:dyDescent="0.25">
      <c r="A113" s="35">
        <v>2022</v>
      </c>
      <c r="B113" s="36" t="s">
        <v>37</v>
      </c>
      <c r="C113" s="36" t="s">
        <v>15</v>
      </c>
      <c r="D113" s="36" t="s">
        <v>500</v>
      </c>
      <c r="E113" s="36" t="s">
        <v>156</v>
      </c>
      <c r="F113" s="36" t="s">
        <v>157</v>
      </c>
      <c r="G113" s="37">
        <v>5135.5833333333303</v>
      </c>
      <c r="H113" s="37">
        <v>75485004</v>
      </c>
      <c r="I113" s="42">
        <v>95</v>
      </c>
    </row>
    <row r="114" spans="1:9" x14ac:dyDescent="0.25">
      <c r="A114" s="38">
        <v>2022</v>
      </c>
      <c r="B114" s="39" t="s">
        <v>37</v>
      </c>
      <c r="C114" s="39" t="s">
        <v>15</v>
      </c>
      <c r="D114" s="39" t="s">
        <v>502</v>
      </c>
      <c r="E114" s="39" t="s">
        <v>220</v>
      </c>
      <c r="F114" s="39" t="s">
        <v>221</v>
      </c>
      <c r="G114" s="40">
        <v>194.333333333333</v>
      </c>
      <c r="H114" s="40">
        <v>10662833</v>
      </c>
      <c r="I114" s="41">
        <v>10</v>
      </c>
    </row>
    <row r="115" spans="1:9" x14ac:dyDescent="0.25">
      <c r="A115" s="35">
        <v>2022</v>
      </c>
      <c r="B115" s="36" t="s">
        <v>14</v>
      </c>
      <c r="C115" s="36" t="s">
        <v>15</v>
      </c>
      <c r="D115" s="36" t="s">
        <v>499</v>
      </c>
      <c r="E115" s="36" t="s">
        <v>242</v>
      </c>
      <c r="F115" s="36" t="s">
        <v>520</v>
      </c>
      <c r="G115" s="37">
        <v>5.4166666666666696</v>
      </c>
      <c r="H115" s="37">
        <v>183037</v>
      </c>
      <c r="I115" s="42">
        <v>2</v>
      </c>
    </row>
    <row r="116" spans="1:9" x14ac:dyDescent="0.25">
      <c r="A116" s="38">
        <v>2022</v>
      </c>
      <c r="B116" s="39" t="s">
        <v>9</v>
      </c>
      <c r="C116" s="39" t="s">
        <v>159</v>
      </c>
      <c r="D116" s="39" t="s">
        <v>498</v>
      </c>
      <c r="E116" s="39" t="s">
        <v>69</v>
      </c>
      <c r="F116" s="39" t="s">
        <v>103</v>
      </c>
      <c r="G116" s="40">
        <v>2363.6666666666702</v>
      </c>
      <c r="H116" s="40">
        <v>122468456</v>
      </c>
      <c r="I116" s="41">
        <v>452</v>
      </c>
    </row>
    <row r="117" spans="1:9" x14ac:dyDescent="0.25">
      <c r="A117" s="35">
        <v>2022</v>
      </c>
      <c r="B117" s="36" t="s">
        <v>9</v>
      </c>
      <c r="C117" s="36" t="s">
        <v>10</v>
      </c>
      <c r="D117" s="36" t="s">
        <v>11</v>
      </c>
      <c r="E117" s="36" t="s">
        <v>35</v>
      </c>
      <c r="F117" s="36" t="s">
        <v>36</v>
      </c>
      <c r="G117" s="37">
        <v>170</v>
      </c>
      <c r="H117" s="37">
        <v>11097504</v>
      </c>
      <c r="I117" s="42">
        <v>39</v>
      </c>
    </row>
    <row r="118" spans="1:9" x14ac:dyDescent="0.25">
      <c r="A118" s="38">
        <v>2022</v>
      </c>
      <c r="B118" s="39" t="s">
        <v>9</v>
      </c>
      <c r="C118" s="39" t="s">
        <v>27</v>
      </c>
      <c r="D118" s="39" t="s">
        <v>28</v>
      </c>
      <c r="E118" s="39" t="s">
        <v>105</v>
      </c>
      <c r="F118" s="39" t="s">
        <v>106</v>
      </c>
      <c r="G118" s="40">
        <v>365.25</v>
      </c>
      <c r="H118" s="40">
        <v>16173015</v>
      </c>
      <c r="I118" s="41">
        <v>12</v>
      </c>
    </row>
    <row r="119" spans="1:9" x14ac:dyDescent="0.25">
      <c r="A119" s="35">
        <v>2022</v>
      </c>
      <c r="B119" s="36" t="s">
        <v>9</v>
      </c>
      <c r="C119" s="36" t="s">
        <v>90</v>
      </c>
      <c r="D119" s="36" t="s">
        <v>499</v>
      </c>
      <c r="E119" s="36" t="s">
        <v>99</v>
      </c>
      <c r="F119" s="36" t="s">
        <v>522</v>
      </c>
      <c r="G119" s="37">
        <v>4753.1666666666697</v>
      </c>
      <c r="H119" s="37">
        <v>363500478</v>
      </c>
      <c r="I119" s="42">
        <v>437</v>
      </c>
    </row>
    <row r="120" spans="1:9" x14ac:dyDescent="0.25">
      <c r="A120" s="38">
        <v>2022</v>
      </c>
      <c r="B120" s="39" t="s">
        <v>14</v>
      </c>
      <c r="C120" s="39" t="s">
        <v>15</v>
      </c>
      <c r="D120" s="39" t="s">
        <v>498</v>
      </c>
      <c r="E120" s="39" t="s">
        <v>69</v>
      </c>
      <c r="F120" s="39" t="s">
        <v>144</v>
      </c>
      <c r="G120" s="40">
        <v>3.0833333333333299</v>
      </c>
      <c r="H120" s="40">
        <v>125134</v>
      </c>
      <c r="I120" s="41">
        <v>2</v>
      </c>
    </row>
    <row r="121" spans="1:9" x14ac:dyDescent="0.25">
      <c r="A121" s="35">
        <v>2022</v>
      </c>
      <c r="B121" s="36" t="s">
        <v>14</v>
      </c>
      <c r="C121" s="36" t="s">
        <v>15</v>
      </c>
      <c r="D121" s="36" t="s">
        <v>495</v>
      </c>
      <c r="E121" s="36" t="s">
        <v>85</v>
      </c>
      <c r="F121" s="36" t="s">
        <v>86</v>
      </c>
      <c r="G121" s="37">
        <v>3147.4166666666702</v>
      </c>
      <c r="H121" s="37">
        <v>302354807</v>
      </c>
      <c r="I121" s="42">
        <v>8</v>
      </c>
    </row>
    <row r="122" spans="1:9" x14ac:dyDescent="0.25">
      <c r="A122" s="38">
        <v>2022</v>
      </c>
      <c r="B122" s="39" t="s">
        <v>9</v>
      </c>
      <c r="C122" s="39" t="s">
        <v>10</v>
      </c>
      <c r="D122" s="39" t="s">
        <v>11</v>
      </c>
      <c r="E122" s="39" t="s">
        <v>12</v>
      </c>
      <c r="F122" s="39" t="s">
        <v>13</v>
      </c>
      <c r="G122" s="40">
        <v>3201</v>
      </c>
      <c r="H122" s="40">
        <v>182292672</v>
      </c>
      <c r="I122" s="41">
        <v>104</v>
      </c>
    </row>
    <row r="123" spans="1:9" x14ac:dyDescent="0.25">
      <c r="A123" s="35">
        <v>2022</v>
      </c>
      <c r="B123" s="36" t="s">
        <v>9</v>
      </c>
      <c r="C123" s="36" t="s">
        <v>159</v>
      </c>
      <c r="D123" s="36" t="s">
        <v>498</v>
      </c>
      <c r="E123" s="36" t="s">
        <v>69</v>
      </c>
      <c r="F123" s="36" t="s">
        <v>193</v>
      </c>
      <c r="G123" s="37">
        <v>1677.5</v>
      </c>
      <c r="H123" s="37">
        <v>67010414</v>
      </c>
      <c r="I123" s="42">
        <v>172</v>
      </c>
    </row>
    <row r="124" spans="1:9" x14ac:dyDescent="0.25">
      <c r="A124" s="38">
        <v>2022</v>
      </c>
      <c r="B124" s="39" t="s">
        <v>9</v>
      </c>
      <c r="C124" s="39" t="s">
        <v>10</v>
      </c>
      <c r="D124" s="39" t="s">
        <v>11</v>
      </c>
      <c r="E124" s="39" t="s">
        <v>43</v>
      </c>
      <c r="F124" s="39" t="s">
        <v>319</v>
      </c>
      <c r="G124" s="40">
        <v>8360.9166666666697</v>
      </c>
      <c r="H124" s="40">
        <v>820739927</v>
      </c>
      <c r="I124" s="41">
        <v>183</v>
      </c>
    </row>
    <row r="125" spans="1:9" x14ac:dyDescent="0.25">
      <c r="A125" s="35">
        <v>2022</v>
      </c>
      <c r="B125" s="36" t="s">
        <v>9</v>
      </c>
      <c r="C125" s="36" t="s">
        <v>33</v>
      </c>
      <c r="D125" s="36" t="s">
        <v>34</v>
      </c>
      <c r="E125" s="36" t="s">
        <v>549</v>
      </c>
      <c r="F125" s="36" t="s">
        <v>524</v>
      </c>
      <c r="G125" s="37">
        <v>7140.25</v>
      </c>
      <c r="H125" s="37">
        <v>343039613</v>
      </c>
      <c r="I125" s="42">
        <v>546</v>
      </c>
    </row>
    <row r="126" spans="1:9" x14ac:dyDescent="0.25">
      <c r="A126" s="38">
        <v>2022</v>
      </c>
      <c r="B126" s="39" t="s">
        <v>9</v>
      </c>
      <c r="C126" s="39" t="s">
        <v>83</v>
      </c>
      <c r="D126" s="39" t="s">
        <v>495</v>
      </c>
      <c r="E126" s="39" t="s">
        <v>19</v>
      </c>
      <c r="F126" s="39" t="s">
        <v>244</v>
      </c>
      <c r="G126" s="40">
        <v>7641</v>
      </c>
      <c r="H126" s="40">
        <v>190035677</v>
      </c>
      <c r="I126" s="41">
        <v>611</v>
      </c>
    </row>
    <row r="127" spans="1:9" x14ac:dyDescent="0.25">
      <c r="A127" s="35">
        <v>2022</v>
      </c>
      <c r="B127" s="36" t="s">
        <v>14</v>
      </c>
      <c r="C127" s="36" t="s">
        <v>15</v>
      </c>
      <c r="D127" s="36" t="s">
        <v>507</v>
      </c>
      <c r="E127" s="36" t="s">
        <v>23</v>
      </c>
      <c r="F127" s="36" t="s">
        <v>24</v>
      </c>
      <c r="G127" s="37">
        <v>53.0833333333333</v>
      </c>
      <c r="H127" s="37">
        <v>5063250</v>
      </c>
      <c r="I127" s="42">
        <v>11</v>
      </c>
    </row>
    <row r="128" spans="1:9" x14ac:dyDescent="0.25">
      <c r="A128" s="38">
        <v>2022</v>
      </c>
      <c r="B128" s="39" t="s">
        <v>18</v>
      </c>
      <c r="C128" s="39" t="s">
        <v>15</v>
      </c>
      <c r="D128" s="39" t="s">
        <v>500</v>
      </c>
      <c r="E128" s="39" t="s">
        <v>114</v>
      </c>
      <c r="F128" s="39" t="s">
        <v>115</v>
      </c>
      <c r="G128" s="40">
        <v>130.083333333333</v>
      </c>
      <c r="H128" s="40">
        <v>6034900</v>
      </c>
      <c r="I128" s="41">
        <v>4</v>
      </c>
    </row>
    <row r="129" spans="1:9" x14ac:dyDescent="0.25">
      <c r="A129" s="35">
        <v>2022</v>
      </c>
      <c r="B129" s="36" t="s">
        <v>9</v>
      </c>
      <c r="C129" s="36" t="s">
        <v>10</v>
      </c>
      <c r="D129" s="36" t="s">
        <v>11</v>
      </c>
      <c r="E129" s="36" t="s">
        <v>268</v>
      </c>
      <c r="F129" s="36" t="s">
        <v>362</v>
      </c>
      <c r="G129" s="37">
        <v>302.58333333333297</v>
      </c>
      <c r="H129" s="37">
        <v>14804462</v>
      </c>
      <c r="I129" s="42">
        <v>15</v>
      </c>
    </row>
    <row r="130" spans="1:9" x14ac:dyDescent="0.25">
      <c r="A130" s="38">
        <v>2022</v>
      </c>
      <c r="B130" s="39" t="s">
        <v>9</v>
      </c>
      <c r="C130" s="39" t="s">
        <v>159</v>
      </c>
      <c r="D130" s="39" t="s">
        <v>498</v>
      </c>
      <c r="E130" s="39" t="s">
        <v>69</v>
      </c>
      <c r="F130" s="39" t="s">
        <v>70</v>
      </c>
      <c r="G130" s="40">
        <v>13599</v>
      </c>
      <c r="H130" s="40">
        <v>529406623</v>
      </c>
      <c r="I130" s="41">
        <v>272</v>
      </c>
    </row>
    <row r="131" spans="1:9" x14ac:dyDescent="0.25">
      <c r="A131" s="35">
        <v>2022</v>
      </c>
      <c r="B131" s="36" t="s">
        <v>9</v>
      </c>
      <c r="C131" s="36" t="s">
        <v>27</v>
      </c>
      <c r="D131" s="36" t="s">
        <v>28</v>
      </c>
      <c r="E131" s="36" t="s">
        <v>29</v>
      </c>
      <c r="F131" s="36" t="s">
        <v>239</v>
      </c>
      <c r="G131" s="37">
        <v>101.083333333333</v>
      </c>
      <c r="H131" s="37">
        <v>12005192</v>
      </c>
      <c r="I131" s="42">
        <v>9</v>
      </c>
    </row>
    <row r="132" spans="1:9" x14ac:dyDescent="0.25">
      <c r="A132" s="38">
        <v>2022</v>
      </c>
      <c r="B132" s="39" t="s">
        <v>9</v>
      </c>
      <c r="C132" s="39" t="s">
        <v>57</v>
      </c>
      <c r="D132" s="39" t="s">
        <v>497</v>
      </c>
      <c r="E132" s="39" t="s">
        <v>58</v>
      </c>
      <c r="F132" s="39" t="s">
        <v>318</v>
      </c>
      <c r="G132" s="40">
        <v>12711.333333333299</v>
      </c>
      <c r="H132" s="40">
        <v>867374923</v>
      </c>
      <c r="I132" s="41">
        <v>2212</v>
      </c>
    </row>
    <row r="133" spans="1:9" x14ac:dyDescent="0.25">
      <c r="A133" s="35">
        <v>2022</v>
      </c>
      <c r="B133" s="36" t="s">
        <v>9</v>
      </c>
      <c r="C133" s="36" t="s">
        <v>27</v>
      </c>
      <c r="D133" s="36" t="s">
        <v>28</v>
      </c>
      <c r="E133" s="36" t="s">
        <v>29</v>
      </c>
      <c r="F133" s="36" t="s">
        <v>30</v>
      </c>
      <c r="G133" s="37">
        <v>17.75</v>
      </c>
      <c r="H133" s="37">
        <v>1634763</v>
      </c>
      <c r="I133" s="42">
        <v>7</v>
      </c>
    </row>
    <row r="134" spans="1:9" x14ac:dyDescent="0.25">
      <c r="A134" s="38">
        <v>2022</v>
      </c>
      <c r="B134" s="39" t="s">
        <v>9</v>
      </c>
      <c r="C134" s="39" t="s">
        <v>170</v>
      </c>
      <c r="D134" s="39" t="s">
        <v>501</v>
      </c>
      <c r="E134" s="39" t="s">
        <v>215</v>
      </c>
      <c r="F134" s="39" t="s">
        <v>373</v>
      </c>
      <c r="G134" s="40">
        <v>14132.833333333299</v>
      </c>
      <c r="H134" s="40">
        <v>845514185</v>
      </c>
      <c r="I134" s="41">
        <v>1527</v>
      </c>
    </row>
    <row r="135" spans="1:9" x14ac:dyDescent="0.25">
      <c r="A135" s="35">
        <v>2022</v>
      </c>
      <c r="B135" s="36" t="s">
        <v>14</v>
      </c>
      <c r="C135" s="36" t="s">
        <v>15</v>
      </c>
      <c r="D135" s="36" t="s">
        <v>497</v>
      </c>
      <c r="E135" s="36" t="s">
        <v>58</v>
      </c>
      <c r="F135" s="36" t="s">
        <v>318</v>
      </c>
      <c r="G135" s="37">
        <v>2.5833333333333299</v>
      </c>
      <c r="H135" s="37">
        <v>105059</v>
      </c>
      <c r="I135" s="42">
        <v>2</v>
      </c>
    </row>
    <row r="136" spans="1:9" x14ac:dyDescent="0.25">
      <c r="A136" s="38">
        <v>2022</v>
      </c>
      <c r="B136" s="39" t="s">
        <v>18</v>
      </c>
      <c r="C136" s="39" t="s">
        <v>15</v>
      </c>
      <c r="D136" s="39" t="s">
        <v>500</v>
      </c>
      <c r="E136" s="39" t="s">
        <v>128</v>
      </c>
      <c r="F136" s="39" t="s">
        <v>129</v>
      </c>
      <c r="G136" s="40">
        <v>65.3333333333333</v>
      </c>
      <c r="H136" s="40">
        <v>2331512</v>
      </c>
      <c r="I136" s="41">
        <v>2</v>
      </c>
    </row>
    <row r="137" spans="1:9" x14ac:dyDescent="0.25">
      <c r="A137" s="35">
        <v>2022</v>
      </c>
      <c r="B137" s="36" t="s">
        <v>37</v>
      </c>
      <c r="C137" s="36" t="s">
        <v>15</v>
      </c>
      <c r="D137" s="36" t="s">
        <v>502</v>
      </c>
      <c r="E137" s="36" t="s">
        <v>78</v>
      </c>
      <c r="F137" s="36" t="s">
        <v>185</v>
      </c>
      <c r="G137" s="37">
        <v>177</v>
      </c>
      <c r="H137" s="37">
        <v>4911428</v>
      </c>
      <c r="I137" s="42">
        <v>8</v>
      </c>
    </row>
    <row r="138" spans="1:9" x14ac:dyDescent="0.25">
      <c r="A138" s="38">
        <v>2022</v>
      </c>
      <c r="B138" s="39" t="s">
        <v>9</v>
      </c>
      <c r="C138" s="39" t="s">
        <v>10</v>
      </c>
      <c r="D138" s="39" t="s">
        <v>11</v>
      </c>
      <c r="E138" s="39" t="s">
        <v>25</v>
      </c>
      <c r="F138" s="39" t="s">
        <v>321</v>
      </c>
      <c r="G138" s="40">
        <v>12917.333333333299</v>
      </c>
      <c r="H138" s="40">
        <v>968737470</v>
      </c>
      <c r="I138" s="41">
        <v>269</v>
      </c>
    </row>
    <row r="139" spans="1:9" x14ac:dyDescent="0.25">
      <c r="A139" s="35">
        <v>2022</v>
      </c>
      <c r="B139" s="36" t="s">
        <v>9</v>
      </c>
      <c r="C139" s="36" t="s">
        <v>39</v>
      </c>
      <c r="D139" s="36" t="s">
        <v>494</v>
      </c>
      <c r="E139" s="36" t="s">
        <v>150</v>
      </c>
      <c r="F139" s="36" t="s">
        <v>151</v>
      </c>
      <c r="G139" s="37">
        <v>3662.9166666666702</v>
      </c>
      <c r="H139" s="37">
        <v>355358105</v>
      </c>
      <c r="I139" s="42">
        <v>437</v>
      </c>
    </row>
    <row r="140" spans="1:9" x14ac:dyDescent="0.25">
      <c r="A140" s="38">
        <v>2022</v>
      </c>
      <c r="B140" s="39" t="s">
        <v>9</v>
      </c>
      <c r="C140" s="39" t="s">
        <v>27</v>
      </c>
      <c r="D140" s="39" t="s">
        <v>28</v>
      </c>
      <c r="E140" s="39" t="s">
        <v>138</v>
      </c>
      <c r="F140" s="39" t="s">
        <v>366</v>
      </c>
      <c r="G140" s="40">
        <v>8254.4166666666697</v>
      </c>
      <c r="H140" s="40">
        <v>728245572</v>
      </c>
      <c r="I140" s="41">
        <v>38</v>
      </c>
    </row>
    <row r="141" spans="1:9" x14ac:dyDescent="0.25">
      <c r="A141" s="35">
        <v>2022</v>
      </c>
      <c r="B141" s="36" t="s">
        <v>9</v>
      </c>
      <c r="C141" s="36" t="s">
        <v>168</v>
      </c>
      <c r="D141" s="36" t="s">
        <v>500</v>
      </c>
      <c r="E141" s="36" t="s">
        <v>156</v>
      </c>
      <c r="F141" s="36" t="s">
        <v>157</v>
      </c>
      <c r="G141" s="37">
        <v>18621.166666666701</v>
      </c>
      <c r="H141" s="37">
        <v>460341367</v>
      </c>
      <c r="I141" s="42">
        <v>838</v>
      </c>
    </row>
    <row r="142" spans="1:9" x14ac:dyDescent="0.25">
      <c r="A142" s="38">
        <v>2022</v>
      </c>
      <c r="B142" s="39" t="s">
        <v>9</v>
      </c>
      <c r="C142" s="39" t="s">
        <v>83</v>
      </c>
      <c r="D142" s="39" t="s">
        <v>495</v>
      </c>
      <c r="E142" s="39" t="s">
        <v>163</v>
      </c>
      <c r="F142" s="39" t="s">
        <v>346</v>
      </c>
      <c r="G142" s="40">
        <v>8292.3333333333303</v>
      </c>
      <c r="H142" s="40">
        <v>346803374</v>
      </c>
      <c r="I142" s="41">
        <v>131</v>
      </c>
    </row>
    <row r="143" spans="1:9" x14ac:dyDescent="0.25">
      <c r="A143" s="35">
        <v>2022</v>
      </c>
      <c r="B143" s="36" t="s">
        <v>18</v>
      </c>
      <c r="C143" s="36" t="s">
        <v>15</v>
      </c>
      <c r="D143" s="36" t="s">
        <v>507</v>
      </c>
      <c r="E143" s="36" t="s">
        <v>95</v>
      </c>
      <c r="F143" s="36" t="s">
        <v>219</v>
      </c>
      <c r="G143" s="37">
        <v>457.08333333333297</v>
      </c>
      <c r="H143" s="37">
        <v>36949535</v>
      </c>
      <c r="I143" s="42">
        <v>1</v>
      </c>
    </row>
    <row r="144" spans="1:9" x14ac:dyDescent="0.25">
      <c r="A144" s="38">
        <v>2022</v>
      </c>
      <c r="B144" s="39" t="s">
        <v>9</v>
      </c>
      <c r="C144" s="39" t="s">
        <v>42</v>
      </c>
      <c r="D144" s="39" t="s">
        <v>507</v>
      </c>
      <c r="E144" s="39" t="s">
        <v>210</v>
      </c>
      <c r="F144" s="39" t="s">
        <v>211</v>
      </c>
      <c r="G144" s="40">
        <v>670.58333333333303</v>
      </c>
      <c r="H144" s="40">
        <v>74923608</v>
      </c>
      <c r="I144" s="41">
        <v>37</v>
      </c>
    </row>
    <row r="145" spans="1:9" x14ac:dyDescent="0.25">
      <c r="A145" s="35">
        <v>2022</v>
      </c>
      <c r="B145" s="36" t="s">
        <v>14</v>
      </c>
      <c r="C145" s="36" t="s">
        <v>15</v>
      </c>
      <c r="D145" s="36" t="s">
        <v>500</v>
      </c>
      <c r="E145" s="36" t="s">
        <v>114</v>
      </c>
      <c r="F145" s="36" t="s">
        <v>115</v>
      </c>
      <c r="G145" s="37">
        <v>535.5</v>
      </c>
      <c r="H145" s="37">
        <v>32713400</v>
      </c>
      <c r="I145" s="42">
        <v>15</v>
      </c>
    </row>
    <row r="146" spans="1:9" x14ac:dyDescent="0.25">
      <c r="A146" s="38">
        <v>2022</v>
      </c>
      <c r="B146" s="39" t="s">
        <v>18</v>
      </c>
      <c r="C146" s="39" t="s">
        <v>15</v>
      </c>
      <c r="D146" s="39" t="s">
        <v>504</v>
      </c>
      <c r="E146" s="39" t="s">
        <v>126</v>
      </c>
      <c r="F146" s="39" t="s">
        <v>127</v>
      </c>
      <c r="G146" s="40">
        <v>2011.0833333333301</v>
      </c>
      <c r="H146" s="40">
        <v>111361312</v>
      </c>
      <c r="I146" s="41">
        <v>101</v>
      </c>
    </row>
    <row r="147" spans="1:9" x14ac:dyDescent="0.25">
      <c r="A147" s="35">
        <v>2022</v>
      </c>
      <c r="B147" s="36" t="s">
        <v>37</v>
      </c>
      <c r="C147" s="36" t="s">
        <v>15</v>
      </c>
      <c r="D147" s="36" t="s">
        <v>502</v>
      </c>
      <c r="E147" s="36" t="s">
        <v>78</v>
      </c>
      <c r="F147" s="36" t="s">
        <v>180</v>
      </c>
      <c r="G147" s="37">
        <v>2.75</v>
      </c>
      <c r="H147" s="37">
        <v>141318</v>
      </c>
      <c r="I147" s="42">
        <v>2</v>
      </c>
    </row>
    <row r="148" spans="1:9" x14ac:dyDescent="0.25">
      <c r="A148" s="38">
        <v>2022</v>
      </c>
      <c r="B148" s="39" t="s">
        <v>9</v>
      </c>
      <c r="C148" s="39" t="s">
        <v>80</v>
      </c>
      <c r="D148" s="39" t="s">
        <v>493</v>
      </c>
      <c r="E148" s="39" t="s">
        <v>81</v>
      </c>
      <c r="F148" s="39" t="s">
        <v>214</v>
      </c>
      <c r="G148" s="40">
        <v>67.25</v>
      </c>
      <c r="H148" s="40">
        <v>1903374</v>
      </c>
      <c r="I148" s="41">
        <v>10</v>
      </c>
    </row>
    <row r="149" spans="1:9" x14ac:dyDescent="0.25">
      <c r="A149" s="35">
        <v>2022</v>
      </c>
      <c r="B149" s="36" t="s">
        <v>9</v>
      </c>
      <c r="C149" s="36" t="s">
        <v>122</v>
      </c>
      <c r="D149" s="36" t="s">
        <v>506</v>
      </c>
      <c r="E149" s="36" t="s">
        <v>123</v>
      </c>
      <c r="F149" s="36" t="s">
        <v>285</v>
      </c>
      <c r="G149" s="37">
        <v>1937</v>
      </c>
      <c r="H149" s="37">
        <v>192407076</v>
      </c>
      <c r="I149" s="42">
        <v>18</v>
      </c>
    </row>
    <row r="150" spans="1:9" x14ac:dyDescent="0.25">
      <c r="A150" s="38">
        <v>2022</v>
      </c>
      <c r="B150" s="39" t="s">
        <v>9</v>
      </c>
      <c r="C150" s="39" t="s">
        <v>83</v>
      </c>
      <c r="D150" s="39" t="s">
        <v>495</v>
      </c>
      <c r="E150" s="39" t="s">
        <v>19</v>
      </c>
      <c r="F150" s="39" t="s">
        <v>38</v>
      </c>
      <c r="G150" s="40">
        <v>2258.3333333333298</v>
      </c>
      <c r="H150" s="40">
        <v>96624652</v>
      </c>
      <c r="I150" s="41">
        <v>109</v>
      </c>
    </row>
    <row r="151" spans="1:9" x14ac:dyDescent="0.25">
      <c r="A151" s="35">
        <v>2022</v>
      </c>
      <c r="B151" s="36" t="s">
        <v>14</v>
      </c>
      <c r="C151" s="36" t="s">
        <v>15</v>
      </c>
      <c r="D151" s="36" t="s">
        <v>28</v>
      </c>
      <c r="E151" s="36" t="s">
        <v>105</v>
      </c>
      <c r="F151" s="36" t="s">
        <v>106</v>
      </c>
      <c r="G151" s="37">
        <v>5170.1666666666697</v>
      </c>
      <c r="H151" s="37">
        <v>346507526</v>
      </c>
      <c r="I151" s="42">
        <v>197</v>
      </c>
    </row>
    <row r="152" spans="1:9" x14ac:dyDescent="0.25">
      <c r="A152" s="38">
        <v>2022</v>
      </c>
      <c r="B152" s="39" t="s">
        <v>37</v>
      </c>
      <c r="C152" s="39" t="s">
        <v>15</v>
      </c>
      <c r="D152" s="39" t="s">
        <v>495</v>
      </c>
      <c r="E152" s="39" t="s">
        <v>19</v>
      </c>
      <c r="F152" s="39" t="s">
        <v>244</v>
      </c>
      <c r="G152" s="40">
        <v>205.916666666667</v>
      </c>
      <c r="H152" s="40">
        <v>7177759</v>
      </c>
      <c r="I152" s="41">
        <v>18</v>
      </c>
    </row>
    <row r="153" spans="1:9" x14ac:dyDescent="0.25">
      <c r="A153" s="35">
        <v>2022</v>
      </c>
      <c r="B153" s="36" t="s">
        <v>9</v>
      </c>
      <c r="C153" s="36" t="s">
        <v>39</v>
      </c>
      <c r="D153" s="36" t="s">
        <v>494</v>
      </c>
      <c r="E153" s="36" t="s">
        <v>370</v>
      </c>
      <c r="F153" s="36" t="s">
        <v>371</v>
      </c>
      <c r="G153" s="37">
        <v>5904.4166666666697</v>
      </c>
      <c r="H153" s="37">
        <v>663449782</v>
      </c>
      <c r="I153" s="42">
        <v>1521</v>
      </c>
    </row>
    <row r="154" spans="1:9" x14ac:dyDescent="0.25">
      <c r="A154" s="38">
        <v>2022</v>
      </c>
      <c r="B154" s="39" t="s">
        <v>9</v>
      </c>
      <c r="C154" s="39" t="s">
        <v>42</v>
      </c>
      <c r="D154" s="39" t="s">
        <v>507</v>
      </c>
      <c r="E154" s="39" t="s">
        <v>332</v>
      </c>
      <c r="F154" s="39" t="s">
        <v>333</v>
      </c>
      <c r="G154" s="40">
        <v>112.916666666667</v>
      </c>
      <c r="H154" s="40">
        <v>13805570</v>
      </c>
      <c r="I154" s="41">
        <v>10</v>
      </c>
    </row>
    <row r="155" spans="1:9" x14ac:dyDescent="0.25">
      <c r="A155" s="35">
        <v>2022</v>
      </c>
      <c r="B155" s="36" t="s">
        <v>9</v>
      </c>
      <c r="C155" s="36" t="s">
        <v>90</v>
      </c>
      <c r="D155" s="36" t="s">
        <v>499</v>
      </c>
      <c r="E155" s="36" t="s">
        <v>99</v>
      </c>
      <c r="F155" s="36" t="s">
        <v>100</v>
      </c>
      <c r="G155" s="37">
        <v>109.666666666667</v>
      </c>
      <c r="H155" s="37">
        <v>7798117</v>
      </c>
      <c r="I155" s="42">
        <v>14</v>
      </c>
    </row>
    <row r="156" spans="1:9" x14ac:dyDescent="0.25">
      <c r="A156" s="38">
        <v>2022</v>
      </c>
      <c r="B156" s="39" t="s">
        <v>9</v>
      </c>
      <c r="C156" s="39" t="s">
        <v>60</v>
      </c>
      <c r="D156" s="39" t="s">
        <v>505</v>
      </c>
      <c r="E156" s="39" t="s">
        <v>202</v>
      </c>
      <c r="F156" s="39" t="s">
        <v>286</v>
      </c>
      <c r="G156" s="40">
        <v>817.5</v>
      </c>
      <c r="H156" s="40">
        <v>50532506</v>
      </c>
      <c r="I156" s="41">
        <v>136</v>
      </c>
    </row>
    <row r="157" spans="1:9" x14ac:dyDescent="0.25">
      <c r="A157" s="35">
        <v>2022</v>
      </c>
      <c r="B157" s="36" t="s">
        <v>9</v>
      </c>
      <c r="C157" s="36" t="s">
        <v>10</v>
      </c>
      <c r="D157" s="36" t="s">
        <v>11</v>
      </c>
      <c r="E157" s="36" t="s">
        <v>237</v>
      </c>
      <c r="F157" s="36" t="s">
        <v>238</v>
      </c>
      <c r="G157" s="37">
        <v>737.66666666666697</v>
      </c>
      <c r="H157" s="37">
        <v>63927161</v>
      </c>
      <c r="I157" s="42">
        <v>25</v>
      </c>
    </row>
    <row r="158" spans="1:9" x14ac:dyDescent="0.25">
      <c r="A158" s="38">
        <v>2022</v>
      </c>
      <c r="B158" s="39" t="s">
        <v>9</v>
      </c>
      <c r="C158" s="39" t="s">
        <v>10</v>
      </c>
      <c r="D158" s="39" t="s">
        <v>11</v>
      </c>
      <c r="E158" s="39" t="s">
        <v>142</v>
      </c>
      <c r="F158" s="39" t="s">
        <v>270</v>
      </c>
      <c r="G158" s="40">
        <v>596.5</v>
      </c>
      <c r="H158" s="40">
        <v>44288699</v>
      </c>
      <c r="I158" s="41">
        <v>25</v>
      </c>
    </row>
    <row r="159" spans="1:9" x14ac:dyDescent="0.25">
      <c r="A159" s="35">
        <v>2022</v>
      </c>
      <c r="B159" s="36" t="s">
        <v>14</v>
      </c>
      <c r="C159" s="36" t="s">
        <v>15</v>
      </c>
      <c r="D159" s="36" t="s">
        <v>495</v>
      </c>
      <c r="E159" s="36" t="s">
        <v>19</v>
      </c>
      <c r="F159" s="36" t="s">
        <v>20</v>
      </c>
      <c r="G159" s="37">
        <v>240</v>
      </c>
      <c r="H159" s="37">
        <v>15105996</v>
      </c>
      <c r="I159" s="42">
        <v>2</v>
      </c>
    </row>
    <row r="160" spans="1:9" x14ac:dyDescent="0.25">
      <c r="A160" s="38">
        <v>2022</v>
      </c>
      <c r="B160" s="39" t="s">
        <v>9</v>
      </c>
      <c r="C160" s="39" t="s">
        <v>10</v>
      </c>
      <c r="D160" s="39" t="s">
        <v>11</v>
      </c>
      <c r="E160" s="39" t="s">
        <v>12</v>
      </c>
      <c r="F160" s="39" t="s">
        <v>184</v>
      </c>
      <c r="G160" s="40">
        <v>648.91666666666697</v>
      </c>
      <c r="H160" s="40">
        <v>48328894</v>
      </c>
      <c r="I160" s="41">
        <v>19</v>
      </c>
    </row>
    <row r="161" spans="1:9" x14ac:dyDescent="0.25">
      <c r="A161" s="35">
        <v>2022</v>
      </c>
      <c r="B161" s="36" t="s">
        <v>9</v>
      </c>
      <c r="C161" s="36" t="s">
        <v>10</v>
      </c>
      <c r="D161" s="36" t="s">
        <v>11</v>
      </c>
      <c r="E161" s="36" t="s">
        <v>268</v>
      </c>
      <c r="F161" s="36" t="s">
        <v>269</v>
      </c>
      <c r="G161" s="37">
        <v>2039.5</v>
      </c>
      <c r="H161" s="37">
        <v>122865105</v>
      </c>
      <c r="I161" s="42">
        <v>79</v>
      </c>
    </row>
    <row r="162" spans="1:9" x14ac:dyDescent="0.25">
      <c r="A162" s="38">
        <v>2022</v>
      </c>
      <c r="B162" s="39" t="s">
        <v>9</v>
      </c>
      <c r="C162" s="39" t="s">
        <v>122</v>
      </c>
      <c r="D162" s="39" t="s">
        <v>506</v>
      </c>
      <c r="E162" s="39" t="s">
        <v>123</v>
      </c>
      <c r="F162" s="39" t="s">
        <v>246</v>
      </c>
      <c r="G162" s="40">
        <v>1121.0833333333301</v>
      </c>
      <c r="H162" s="40">
        <v>93259537</v>
      </c>
      <c r="I162" s="41">
        <v>8</v>
      </c>
    </row>
    <row r="163" spans="1:9" x14ac:dyDescent="0.25">
      <c r="A163" s="35">
        <v>2022</v>
      </c>
      <c r="B163" s="36" t="s">
        <v>9</v>
      </c>
      <c r="C163" s="36" t="s">
        <v>33</v>
      </c>
      <c r="D163" s="36" t="s">
        <v>34</v>
      </c>
      <c r="E163" s="36" t="s">
        <v>548</v>
      </c>
      <c r="F163" s="36" t="s">
        <v>525</v>
      </c>
      <c r="G163" s="37">
        <v>1078.1666666666699</v>
      </c>
      <c r="H163" s="37">
        <v>53597982</v>
      </c>
      <c r="I163" s="42">
        <v>155</v>
      </c>
    </row>
    <row r="164" spans="1:9" x14ac:dyDescent="0.25">
      <c r="A164" s="38">
        <v>2022</v>
      </c>
      <c r="B164" s="39" t="s">
        <v>37</v>
      </c>
      <c r="C164" s="39" t="s">
        <v>15</v>
      </c>
      <c r="D164" s="39" t="s">
        <v>507</v>
      </c>
      <c r="E164" s="39" t="s">
        <v>23</v>
      </c>
      <c r="F164" s="39" t="s">
        <v>24</v>
      </c>
      <c r="G164" s="40">
        <v>43.3333333333333</v>
      </c>
      <c r="H164" s="40">
        <v>3550385</v>
      </c>
      <c r="I164" s="41">
        <v>1</v>
      </c>
    </row>
    <row r="165" spans="1:9" x14ac:dyDescent="0.25">
      <c r="A165" s="35">
        <v>2022</v>
      </c>
      <c r="B165" s="36" t="s">
        <v>14</v>
      </c>
      <c r="C165" s="36" t="s">
        <v>15</v>
      </c>
      <c r="D165" s="36" t="s">
        <v>495</v>
      </c>
      <c r="E165" s="36" t="s">
        <v>19</v>
      </c>
      <c r="F165" s="36" t="s">
        <v>244</v>
      </c>
      <c r="G165" s="37">
        <v>90.8333333333333</v>
      </c>
      <c r="H165" s="37">
        <v>2984698</v>
      </c>
      <c r="I165" s="42">
        <v>3</v>
      </c>
    </row>
    <row r="166" spans="1:9" x14ac:dyDescent="0.25">
      <c r="A166" s="38">
        <v>2022</v>
      </c>
      <c r="B166" s="39" t="s">
        <v>18</v>
      </c>
      <c r="C166" s="39" t="s">
        <v>15</v>
      </c>
      <c r="D166" s="39" t="s">
        <v>497</v>
      </c>
      <c r="E166" s="39" t="s">
        <v>58</v>
      </c>
      <c r="F166" s="39" t="s">
        <v>276</v>
      </c>
      <c r="G166" s="40">
        <v>6.4166666666666696</v>
      </c>
      <c r="H166" s="40">
        <v>775384</v>
      </c>
      <c r="I166" s="41">
        <v>1</v>
      </c>
    </row>
    <row r="167" spans="1:9" x14ac:dyDescent="0.25">
      <c r="A167" s="35">
        <v>2022</v>
      </c>
      <c r="B167" s="36" t="s">
        <v>9</v>
      </c>
      <c r="C167" s="36" t="s">
        <v>10</v>
      </c>
      <c r="D167" s="36" t="s">
        <v>11</v>
      </c>
      <c r="E167" s="36" t="s">
        <v>134</v>
      </c>
      <c r="F167" s="36" t="s">
        <v>330</v>
      </c>
      <c r="G167" s="37">
        <v>190.083333333333</v>
      </c>
      <c r="H167" s="37">
        <v>7945423</v>
      </c>
      <c r="I167" s="42">
        <v>25</v>
      </c>
    </row>
    <row r="168" spans="1:9" x14ac:dyDescent="0.25">
      <c r="A168" s="38">
        <v>2022</v>
      </c>
      <c r="B168" s="39" t="s">
        <v>9</v>
      </c>
      <c r="C168" s="39" t="s">
        <v>39</v>
      </c>
      <c r="D168" s="39" t="s">
        <v>494</v>
      </c>
      <c r="E168" s="39" t="s">
        <v>150</v>
      </c>
      <c r="F168" s="39" t="s">
        <v>251</v>
      </c>
      <c r="G168" s="40">
        <v>4853.25</v>
      </c>
      <c r="H168" s="40">
        <v>329386340</v>
      </c>
      <c r="I168" s="41">
        <v>571</v>
      </c>
    </row>
    <row r="169" spans="1:9" x14ac:dyDescent="0.25">
      <c r="A169" s="35">
        <v>2022</v>
      </c>
      <c r="B169" s="36" t="s">
        <v>9</v>
      </c>
      <c r="C169" s="36" t="s">
        <v>10</v>
      </c>
      <c r="D169" s="36" t="s">
        <v>11</v>
      </c>
      <c r="E169" s="36" t="s">
        <v>55</v>
      </c>
      <c r="F169" s="36" t="s">
        <v>56</v>
      </c>
      <c r="G169" s="37">
        <v>641.58333333333303</v>
      </c>
      <c r="H169" s="37">
        <v>30646317</v>
      </c>
      <c r="I169" s="42">
        <v>46</v>
      </c>
    </row>
    <row r="170" spans="1:9" x14ac:dyDescent="0.25">
      <c r="A170" s="38">
        <v>2022</v>
      </c>
      <c r="B170" s="39" t="s">
        <v>9</v>
      </c>
      <c r="C170" s="39" t="s">
        <v>90</v>
      </c>
      <c r="D170" s="39" t="s">
        <v>499</v>
      </c>
      <c r="E170" s="39" t="s">
        <v>526</v>
      </c>
      <c r="F170" s="39" t="s">
        <v>527</v>
      </c>
      <c r="G170" s="40">
        <v>1337</v>
      </c>
      <c r="H170" s="40">
        <v>103416600</v>
      </c>
      <c r="I170" s="41">
        <v>61</v>
      </c>
    </row>
    <row r="171" spans="1:9" x14ac:dyDescent="0.25">
      <c r="A171" s="35">
        <v>2022</v>
      </c>
      <c r="B171" s="36" t="s">
        <v>9</v>
      </c>
      <c r="C171" s="36" t="s">
        <v>10</v>
      </c>
      <c r="D171" s="36" t="s">
        <v>11</v>
      </c>
      <c r="E171" s="36" t="s">
        <v>173</v>
      </c>
      <c r="F171" s="36" t="s">
        <v>258</v>
      </c>
      <c r="G171" s="37">
        <v>2467.5</v>
      </c>
      <c r="H171" s="37">
        <v>185924374</v>
      </c>
      <c r="I171" s="42">
        <v>40</v>
      </c>
    </row>
    <row r="172" spans="1:9" x14ac:dyDescent="0.25">
      <c r="A172" s="38">
        <v>2022</v>
      </c>
      <c r="B172" s="39" t="s">
        <v>18</v>
      </c>
      <c r="C172" s="39" t="s">
        <v>15</v>
      </c>
      <c r="D172" s="39" t="s">
        <v>495</v>
      </c>
      <c r="E172" s="39" t="s">
        <v>19</v>
      </c>
      <c r="F172" s="39" t="s">
        <v>116</v>
      </c>
      <c r="G172" s="40">
        <v>574.16666666666697</v>
      </c>
      <c r="H172" s="40">
        <v>28769143</v>
      </c>
      <c r="I172" s="41">
        <v>19</v>
      </c>
    </row>
    <row r="173" spans="1:9" x14ac:dyDescent="0.25">
      <c r="A173" s="35">
        <v>2022</v>
      </c>
      <c r="B173" s="36" t="s">
        <v>14</v>
      </c>
      <c r="C173" s="36" t="s">
        <v>15</v>
      </c>
      <c r="D173" s="36" t="s">
        <v>497</v>
      </c>
      <c r="E173" s="36" t="s">
        <v>58</v>
      </c>
      <c r="F173" s="36" t="s">
        <v>204</v>
      </c>
      <c r="G173" s="37">
        <v>0.75</v>
      </c>
      <c r="H173" s="37">
        <v>35607</v>
      </c>
      <c r="I173" s="42">
        <v>1</v>
      </c>
    </row>
    <row r="174" spans="1:9" x14ac:dyDescent="0.25">
      <c r="A174" s="38">
        <v>2022</v>
      </c>
      <c r="B174" s="39" t="s">
        <v>14</v>
      </c>
      <c r="C174" s="39" t="s">
        <v>15</v>
      </c>
      <c r="D174" s="39" t="s">
        <v>34</v>
      </c>
      <c r="E174" s="39" t="s">
        <v>530</v>
      </c>
      <c r="F174" s="39" t="s">
        <v>535</v>
      </c>
      <c r="G174" s="40">
        <v>146.416666666667</v>
      </c>
      <c r="H174" s="40">
        <v>5402171</v>
      </c>
      <c r="I174" s="41">
        <v>1</v>
      </c>
    </row>
    <row r="175" spans="1:9" x14ac:dyDescent="0.25">
      <c r="A175" s="35">
        <v>2022</v>
      </c>
      <c r="B175" s="36" t="s">
        <v>9</v>
      </c>
      <c r="C175" s="36" t="s">
        <v>159</v>
      </c>
      <c r="D175" s="36" t="s">
        <v>498</v>
      </c>
      <c r="E175" s="36" t="s">
        <v>69</v>
      </c>
      <c r="F175" s="36" t="s">
        <v>160</v>
      </c>
      <c r="G175" s="37">
        <v>2978.25</v>
      </c>
      <c r="H175" s="37">
        <v>331272933</v>
      </c>
      <c r="I175" s="42">
        <v>282</v>
      </c>
    </row>
    <row r="176" spans="1:9" x14ac:dyDescent="0.25">
      <c r="A176" s="38">
        <v>2022</v>
      </c>
      <c r="B176" s="39" t="s">
        <v>9</v>
      </c>
      <c r="C176" s="39" t="s">
        <v>10</v>
      </c>
      <c r="D176" s="39" t="s">
        <v>11</v>
      </c>
      <c r="E176" s="39" t="s">
        <v>67</v>
      </c>
      <c r="F176" s="39" t="s">
        <v>177</v>
      </c>
      <c r="G176" s="40">
        <v>176.166666666667</v>
      </c>
      <c r="H176" s="40">
        <v>8891729</v>
      </c>
      <c r="I176" s="41">
        <v>17</v>
      </c>
    </row>
    <row r="177" spans="1:9" x14ac:dyDescent="0.25">
      <c r="A177" s="35">
        <v>2022</v>
      </c>
      <c r="B177" s="36" t="s">
        <v>9</v>
      </c>
      <c r="C177" s="36" t="s">
        <v>27</v>
      </c>
      <c r="D177" s="36" t="s">
        <v>28</v>
      </c>
      <c r="E177" s="36" t="s">
        <v>31</v>
      </c>
      <c r="F177" s="36" t="s">
        <v>354</v>
      </c>
      <c r="G177" s="37">
        <v>235</v>
      </c>
      <c r="H177" s="37">
        <v>7842662</v>
      </c>
      <c r="I177" s="42">
        <v>43</v>
      </c>
    </row>
    <row r="178" spans="1:9" x14ac:dyDescent="0.25">
      <c r="A178" s="38">
        <v>2022</v>
      </c>
      <c r="B178" s="39" t="s">
        <v>9</v>
      </c>
      <c r="C178" s="39" t="s">
        <v>57</v>
      </c>
      <c r="D178" s="39" t="s">
        <v>497</v>
      </c>
      <c r="E178" s="39" t="s">
        <v>58</v>
      </c>
      <c r="F178" s="39" t="s">
        <v>204</v>
      </c>
      <c r="G178" s="40">
        <v>4532.6666666666697</v>
      </c>
      <c r="H178" s="40">
        <v>341917116</v>
      </c>
      <c r="I178" s="41">
        <v>952</v>
      </c>
    </row>
    <row r="179" spans="1:9" x14ac:dyDescent="0.25">
      <c r="A179" s="35">
        <v>2022</v>
      </c>
      <c r="B179" s="36" t="s">
        <v>9</v>
      </c>
      <c r="C179" s="36" t="s">
        <v>33</v>
      </c>
      <c r="D179" s="36" t="s">
        <v>34</v>
      </c>
      <c r="E179" s="36" t="s">
        <v>550</v>
      </c>
      <c r="F179" s="36" t="s">
        <v>529</v>
      </c>
      <c r="G179" s="37">
        <v>188.583333333333</v>
      </c>
      <c r="H179" s="37">
        <v>11814938</v>
      </c>
      <c r="I179" s="42">
        <v>34</v>
      </c>
    </row>
    <row r="180" spans="1:9" x14ac:dyDescent="0.25">
      <c r="A180" s="38">
        <v>2022</v>
      </c>
      <c r="B180" s="39" t="s">
        <v>9</v>
      </c>
      <c r="C180" s="39" t="s">
        <v>168</v>
      </c>
      <c r="D180" s="39" t="s">
        <v>500</v>
      </c>
      <c r="E180" s="39" t="s">
        <v>114</v>
      </c>
      <c r="F180" s="39" t="s">
        <v>115</v>
      </c>
      <c r="G180" s="40">
        <v>1552.6666666666699</v>
      </c>
      <c r="H180" s="40">
        <v>46485677</v>
      </c>
      <c r="I180" s="41">
        <v>42</v>
      </c>
    </row>
    <row r="181" spans="1:9" x14ac:dyDescent="0.25">
      <c r="A181" s="35">
        <v>2022</v>
      </c>
      <c r="B181" s="36" t="s">
        <v>9</v>
      </c>
      <c r="C181" s="36" t="s">
        <v>10</v>
      </c>
      <c r="D181" s="36" t="s">
        <v>11</v>
      </c>
      <c r="E181" s="36" t="s">
        <v>67</v>
      </c>
      <c r="F181" s="36" t="s">
        <v>360</v>
      </c>
      <c r="G181" s="37">
        <v>886.58333333333303</v>
      </c>
      <c r="H181" s="37">
        <v>44615737</v>
      </c>
      <c r="I181" s="42">
        <v>61</v>
      </c>
    </row>
    <row r="182" spans="1:9" x14ac:dyDescent="0.25">
      <c r="A182" s="38">
        <v>2022</v>
      </c>
      <c r="B182" s="39" t="s">
        <v>18</v>
      </c>
      <c r="C182" s="39" t="s">
        <v>15</v>
      </c>
      <c r="D182" s="39" t="s">
        <v>504</v>
      </c>
      <c r="E182" s="39" t="s">
        <v>217</v>
      </c>
      <c r="F182" s="39" t="s">
        <v>218</v>
      </c>
      <c r="G182" s="40">
        <v>2381.4166666666702</v>
      </c>
      <c r="H182" s="40">
        <v>169685550</v>
      </c>
      <c r="I182" s="41">
        <v>115</v>
      </c>
    </row>
    <row r="183" spans="1:9" x14ac:dyDescent="0.25">
      <c r="A183" s="35">
        <v>2022</v>
      </c>
      <c r="B183" s="36" t="s">
        <v>9</v>
      </c>
      <c r="C183" s="36" t="s">
        <v>10</v>
      </c>
      <c r="D183" s="36" t="s">
        <v>11</v>
      </c>
      <c r="E183" s="36" t="s">
        <v>12</v>
      </c>
      <c r="F183" s="36" t="s">
        <v>209</v>
      </c>
      <c r="G183" s="37">
        <v>1996.75</v>
      </c>
      <c r="H183" s="37">
        <v>110661082</v>
      </c>
      <c r="I183" s="42">
        <v>31</v>
      </c>
    </row>
    <row r="184" spans="1:9" x14ac:dyDescent="0.25">
      <c r="A184" s="38">
        <v>2022</v>
      </c>
      <c r="B184" s="39" t="s">
        <v>9</v>
      </c>
      <c r="C184" s="39" t="s">
        <v>10</v>
      </c>
      <c r="D184" s="39" t="s">
        <v>11</v>
      </c>
      <c r="E184" s="39" t="s">
        <v>35</v>
      </c>
      <c r="F184" s="39" t="s">
        <v>107</v>
      </c>
      <c r="G184" s="40">
        <v>1001.16666666667</v>
      </c>
      <c r="H184" s="40">
        <v>53221967</v>
      </c>
      <c r="I184" s="41">
        <v>67</v>
      </c>
    </row>
    <row r="185" spans="1:9" x14ac:dyDescent="0.25">
      <c r="A185" s="35">
        <v>2022</v>
      </c>
      <c r="B185" s="36" t="s">
        <v>9</v>
      </c>
      <c r="C185" s="36" t="s">
        <v>39</v>
      </c>
      <c r="D185" s="36" t="s">
        <v>494</v>
      </c>
      <c r="E185" s="36" t="s">
        <v>150</v>
      </c>
      <c r="F185" s="36" t="s">
        <v>313</v>
      </c>
      <c r="G185" s="37">
        <v>2563.9166666666702</v>
      </c>
      <c r="H185" s="37">
        <v>210285017</v>
      </c>
      <c r="I185" s="42">
        <v>285</v>
      </c>
    </row>
    <row r="186" spans="1:9" x14ac:dyDescent="0.25">
      <c r="A186" s="38">
        <v>2022</v>
      </c>
      <c r="B186" s="39" t="s">
        <v>9</v>
      </c>
      <c r="C186" s="39" t="s">
        <v>10</v>
      </c>
      <c r="D186" s="39" t="s">
        <v>11</v>
      </c>
      <c r="E186" s="39" t="s">
        <v>117</v>
      </c>
      <c r="F186" s="39" t="s">
        <v>292</v>
      </c>
      <c r="G186" s="40">
        <v>826.08333333333303</v>
      </c>
      <c r="H186" s="40">
        <v>65323211</v>
      </c>
      <c r="I186" s="41">
        <v>39</v>
      </c>
    </row>
    <row r="187" spans="1:9" x14ac:dyDescent="0.25">
      <c r="A187" s="35">
        <v>2022</v>
      </c>
      <c r="B187" s="36" t="s">
        <v>9</v>
      </c>
      <c r="C187" s="36" t="s">
        <v>27</v>
      </c>
      <c r="D187" s="36" t="s">
        <v>28</v>
      </c>
      <c r="E187" s="36" t="s">
        <v>31</v>
      </c>
      <c r="F187" s="36" t="s">
        <v>32</v>
      </c>
      <c r="G187" s="37">
        <v>230.333333333333</v>
      </c>
      <c r="H187" s="37">
        <v>16174965</v>
      </c>
      <c r="I187" s="42">
        <v>10</v>
      </c>
    </row>
    <row r="188" spans="1:9" x14ac:dyDescent="0.25">
      <c r="A188" s="38">
        <v>2022</v>
      </c>
      <c r="B188" s="39" t="s">
        <v>9</v>
      </c>
      <c r="C188" s="39" t="s">
        <v>80</v>
      </c>
      <c r="D188" s="39" t="s">
        <v>493</v>
      </c>
      <c r="E188" s="39" t="s">
        <v>81</v>
      </c>
      <c r="F188" s="39" t="s">
        <v>82</v>
      </c>
      <c r="G188" s="40">
        <v>910.75</v>
      </c>
      <c r="H188" s="40">
        <v>25420913</v>
      </c>
      <c r="I188" s="41">
        <v>101</v>
      </c>
    </row>
    <row r="189" spans="1:9" x14ac:dyDescent="0.25">
      <c r="A189" s="35">
        <v>2022</v>
      </c>
      <c r="B189" s="36" t="s">
        <v>9</v>
      </c>
      <c r="C189" s="36" t="s">
        <v>33</v>
      </c>
      <c r="D189" s="36" t="s">
        <v>34</v>
      </c>
      <c r="E189" s="36" t="s">
        <v>551</v>
      </c>
      <c r="F189" s="36" t="s">
        <v>531</v>
      </c>
      <c r="G189" s="37">
        <v>5518.5</v>
      </c>
      <c r="H189" s="37">
        <v>136372023</v>
      </c>
      <c r="I189" s="42">
        <v>97</v>
      </c>
    </row>
    <row r="190" spans="1:9" x14ac:dyDescent="0.25">
      <c r="A190" s="38">
        <v>2022</v>
      </c>
      <c r="B190" s="39" t="s">
        <v>9</v>
      </c>
      <c r="C190" s="39" t="s">
        <v>60</v>
      </c>
      <c r="D190" s="39" t="s">
        <v>505</v>
      </c>
      <c r="E190" s="39" t="s">
        <v>61</v>
      </c>
      <c r="F190" s="39" t="s">
        <v>63</v>
      </c>
      <c r="G190" s="40">
        <v>2017.5833333333301</v>
      </c>
      <c r="H190" s="40">
        <v>81265354</v>
      </c>
      <c r="I190" s="41">
        <v>160</v>
      </c>
    </row>
    <row r="191" spans="1:9" x14ac:dyDescent="0.25">
      <c r="A191" s="35">
        <v>2022</v>
      </c>
      <c r="B191" s="36" t="s">
        <v>9</v>
      </c>
      <c r="C191" s="36" t="s">
        <v>60</v>
      </c>
      <c r="D191" s="36" t="s">
        <v>505</v>
      </c>
      <c r="E191" s="36" t="s">
        <v>202</v>
      </c>
      <c r="F191" s="36" t="s">
        <v>232</v>
      </c>
      <c r="G191" s="37">
        <v>1205.6666666666699</v>
      </c>
      <c r="H191" s="37">
        <v>68351789</v>
      </c>
      <c r="I191" s="42">
        <v>213</v>
      </c>
    </row>
    <row r="192" spans="1:9" x14ac:dyDescent="0.25">
      <c r="A192" s="38">
        <v>2022</v>
      </c>
      <c r="B192" s="39" t="s">
        <v>9</v>
      </c>
      <c r="C192" s="39" t="s">
        <v>165</v>
      </c>
      <c r="D192" s="39" t="s">
        <v>496</v>
      </c>
      <c r="E192" s="39" t="s">
        <v>166</v>
      </c>
      <c r="F192" s="39" t="s">
        <v>291</v>
      </c>
      <c r="G192" s="40">
        <v>452.83333333333297</v>
      </c>
      <c r="H192" s="40">
        <v>46025974</v>
      </c>
      <c r="I192" s="41">
        <v>29</v>
      </c>
    </row>
    <row r="193" spans="1:9" x14ac:dyDescent="0.25">
      <c r="A193" s="35">
        <v>2022</v>
      </c>
      <c r="B193" s="36" t="s">
        <v>14</v>
      </c>
      <c r="C193" s="36" t="s">
        <v>15</v>
      </c>
      <c r="D193" s="36" t="s">
        <v>507</v>
      </c>
      <c r="E193" s="36" t="s">
        <v>21</v>
      </c>
      <c r="F193" s="36" t="s">
        <v>22</v>
      </c>
      <c r="G193" s="37">
        <v>68.6666666666667</v>
      </c>
      <c r="H193" s="37">
        <v>8440533</v>
      </c>
      <c r="I193" s="42">
        <v>1</v>
      </c>
    </row>
    <row r="194" spans="1:9" x14ac:dyDescent="0.25">
      <c r="A194" s="38">
        <v>2022</v>
      </c>
      <c r="B194" s="39" t="s">
        <v>37</v>
      </c>
      <c r="C194" s="39" t="s">
        <v>15</v>
      </c>
      <c r="D194" s="39" t="s">
        <v>495</v>
      </c>
      <c r="E194" s="39" t="s">
        <v>50</v>
      </c>
      <c r="F194" s="39" t="s">
        <v>91</v>
      </c>
      <c r="G194" s="40">
        <v>422.41666666666703</v>
      </c>
      <c r="H194" s="40">
        <v>12656936</v>
      </c>
      <c r="I194" s="41">
        <v>14</v>
      </c>
    </row>
    <row r="195" spans="1:9" x14ac:dyDescent="0.25">
      <c r="A195" s="35">
        <v>2022</v>
      </c>
      <c r="B195" s="36" t="s">
        <v>9</v>
      </c>
      <c r="C195" s="36" t="s">
        <v>10</v>
      </c>
      <c r="D195" s="36" t="s">
        <v>11</v>
      </c>
      <c r="E195" s="36" t="s">
        <v>67</v>
      </c>
      <c r="F195" s="36" t="s">
        <v>68</v>
      </c>
      <c r="G195" s="37">
        <v>2942.0833333333298</v>
      </c>
      <c r="H195" s="37">
        <v>174756796</v>
      </c>
      <c r="I195" s="42">
        <v>218</v>
      </c>
    </row>
    <row r="196" spans="1:9" x14ac:dyDescent="0.25">
      <c r="A196" s="38">
        <v>2022</v>
      </c>
      <c r="B196" s="39" t="s">
        <v>9</v>
      </c>
      <c r="C196" s="39" t="s">
        <v>42</v>
      </c>
      <c r="D196" s="39" t="s">
        <v>507</v>
      </c>
      <c r="E196" s="39" t="s">
        <v>95</v>
      </c>
      <c r="F196" s="39" t="s">
        <v>348</v>
      </c>
      <c r="G196" s="40">
        <v>15.4166666666667</v>
      </c>
      <c r="H196" s="40">
        <v>1744845</v>
      </c>
      <c r="I196" s="41">
        <v>10</v>
      </c>
    </row>
    <row r="197" spans="1:9" x14ac:dyDescent="0.25">
      <c r="A197" s="35">
        <v>2022</v>
      </c>
      <c r="B197" s="36" t="s">
        <v>9</v>
      </c>
      <c r="C197" s="36" t="s">
        <v>77</v>
      </c>
      <c r="D197" s="36" t="s">
        <v>502</v>
      </c>
      <c r="E197" s="36" t="s">
        <v>78</v>
      </c>
      <c r="F197" s="36" t="s">
        <v>145</v>
      </c>
      <c r="G197" s="37">
        <v>23145</v>
      </c>
      <c r="H197" s="37">
        <v>883809212</v>
      </c>
      <c r="I197" s="42">
        <v>2944</v>
      </c>
    </row>
    <row r="198" spans="1:9" x14ac:dyDescent="0.25">
      <c r="A198" s="38">
        <v>2022</v>
      </c>
      <c r="B198" s="39" t="s">
        <v>37</v>
      </c>
      <c r="C198" s="39" t="s">
        <v>15</v>
      </c>
      <c r="D198" s="39" t="s">
        <v>495</v>
      </c>
      <c r="E198" s="39" t="s">
        <v>50</v>
      </c>
      <c r="F198" s="39" t="s">
        <v>256</v>
      </c>
      <c r="G198" s="40">
        <v>14.75</v>
      </c>
      <c r="H198" s="40">
        <v>1205329</v>
      </c>
      <c r="I198" s="41">
        <v>2</v>
      </c>
    </row>
    <row r="199" spans="1:9" x14ac:dyDescent="0.25">
      <c r="A199" s="35">
        <v>2022</v>
      </c>
      <c r="B199" s="36" t="s">
        <v>37</v>
      </c>
      <c r="C199" s="36" t="s">
        <v>15</v>
      </c>
      <c r="D199" s="36" t="s">
        <v>495</v>
      </c>
      <c r="E199" s="36" t="s">
        <v>19</v>
      </c>
      <c r="F199" s="36" t="s">
        <v>20</v>
      </c>
      <c r="G199" s="37">
        <v>10.6666666666667</v>
      </c>
      <c r="H199" s="37">
        <v>631277</v>
      </c>
      <c r="I199" s="42">
        <v>1</v>
      </c>
    </row>
    <row r="200" spans="1:9" x14ac:dyDescent="0.25">
      <c r="A200" s="38">
        <v>2022</v>
      </c>
      <c r="B200" s="39" t="s">
        <v>9</v>
      </c>
      <c r="C200" s="39" t="s">
        <v>27</v>
      </c>
      <c r="D200" s="39" t="s">
        <v>28</v>
      </c>
      <c r="E200" s="39" t="s">
        <v>136</v>
      </c>
      <c r="F200" s="39" t="s">
        <v>334</v>
      </c>
      <c r="G200" s="40">
        <v>38.5</v>
      </c>
      <c r="H200" s="40">
        <v>820795</v>
      </c>
      <c r="I200" s="41">
        <v>8</v>
      </c>
    </row>
    <row r="201" spans="1:9" x14ac:dyDescent="0.25">
      <c r="A201" s="35">
        <v>2022</v>
      </c>
      <c r="B201" s="36" t="s">
        <v>9</v>
      </c>
      <c r="C201" s="36" t="s">
        <v>33</v>
      </c>
      <c r="D201" s="36" t="s">
        <v>34</v>
      </c>
      <c r="E201" s="36" t="s">
        <v>546</v>
      </c>
      <c r="F201" s="36" t="s">
        <v>532</v>
      </c>
      <c r="G201" s="37">
        <v>1065.0833333333301</v>
      </c>
      <c r="H201" s="37">
        <v>21719243</v>
      </c>
      <c r="I201" s="42">
        <v>95</v>
      </c>
    </row>
    <row r="202" spans="1:9" x14ac:dyDescent="0.25">
      <c r="A202" s="38">
        <v>2022</v>
      </c>
      <c r="B202" s="39" t="s">
        <v>9</v>
      </c>
      <c r="C202" s="39" t="s">
        <v>60</v>
      </c>
      <c r="D202" s="39" t="s">
        <v>505</v>
      </c>
      <c r="E202" s="39" t="s">
        <v>61</v>
      </c>
      <c r="F202" s="39" t="s">
        <v>64</v>
      </c>
      <c r="G202" s="40">
        <v>8269.25</v>
      </c>
      <c r="H202" s="40">
        <v>246844829</v>
      </c>
      <c r="I202" s="41">
        <f>1662+27</f>
        <v>1689</v>
      </c>
    </row>
    <row r="203" spans="1:9" x14ac:dyDescent="0.25">
      <c r="A203" s="35">
        <v>2022</v>
      </c>
      <c r="B203" s="36" t="s">
        <v>9</v>
      </c>
      <c r="C203" s="36" t="s">
        <v>42</v>
      </c>
      <c r="D203" s="36" t="s">
        <v>507</v>
      </c>
      <c r="E203" s="36" t="s">
        <v>23</v>
      </c>
      <c r="F203" s="36" t="s">
        <v>236</v>
      </c>
      <c r="G203" s="37">
        <v>17763.583333333299</v>
      </c>
      <c r="H203" s="37">
        <v>1354904879</v>
      </c>
      <c r="I203" s="42">
        <v>1200</v>
      </c>
    </row>
    <row r="204" spans="1:9" x14ac:dyDescent="0.25">
      <c r="A204" s="38">
        <v>2022</v>
      </c>
      <c r="B204" s="39" t="s">
        <v>14</v>
      </c>
      <c r="C204" s="39" t="s">
        <v>15</v>
      </c>
      <c r="D204" s="39" t="s">
        <v>502</v>
      </c>
      <c r="E204" s="39" t="s">
        <v>78</v>
      </c>
      <c r="F204" s="39" t="s">
        <v>185</v>
      </c>
      <c r="G204" s="40">
        <v>1</v>
      </c>
      <c r="H204" s="40">
        <v>41538</v>
      </c>
      <c r="I204" s="41">
        <v>1</v>
      </c>
    </row>
    <row r="205" spans="1:9" x14ac:dyDescent="0.25">
      <c r="A205" s="35">
        <v>2022</v>
      </c>
      <c r="B205" s="36" t="s">
        <v>9</v>
      </c>
      <c r="C205" s="36" t="s">
        <v>101</v>
      </c>
      <c r="D205" s="36" t="s">
        <v>503</v>
      </c>
      <c r="E205" s="36" t="s">
        <v>375</v>
      </c>
      <c r="F205" s="36" t="s">
        <v>376</v>
      </c>
      <c r="G205" s="37">
        <v>474.66666666666703</v>
      </c>
      <c r="H205" s="37">
        <v>34980855</v>
      </c>
      <c r="I205" s="42">
        <v>48</v>
      </c>
    </row>
    <row r="206" spans="1:9" x14ac:dyDescent="0.25">
      <c r="A206" s="38">
        <v>2022</v>
      </c>
      <c r="B206" s="39" t="s">
        <v>9</v>
      </c>
      <c r="C206" s="39" t="s">
        <v>168</v>
      </c>
      <c r="D206" s="39" t="s">
        <v>500</v>
      </c>
      <c r="E206" s="39" t="s">
        <v>128</v>
      </c>
      <c r="F206" s="39" t="s">
        <v>245</v>
      </c>
      <c r="G206" s="40">
        <v>673.75</v>
      </c>
      <c r="H206" s="40">
        <v>41392734</v>
      </c>
      <c r="I206" s="41">
        <v>350</v>
      </c>
    </row>
    <row r="207" spans="1:9" x14ac:dyDescent="0.25">
      <c r="A207" s="35">
        <v>2022</v>
      </c>
      <c r="B207" s="36" t="s">
        <v>9</v>
      </c>
      <c r="C207" s="36" t="s">
        <v>83</v>
      </c>
      <c r="D207" s="36" t="s">
        <v>495</v>
      </c>
      <c r="E207" s="36" t="s">
        <v>85</v>
      </c>
      <c r="F207" s="36" t="s">
        <v>368</v>
      </c>
      <c r="G207" s="37">
        <v>3756.0833333333298</v>
      </c>
      <c r="H207" s="37">
        <v>280427586</v>
      </c>
      <c r="I207" s="42">
        <v>20</v>
      </c>
    </row>
    <row r="208" spans="1:9" x14ac:dyDescent="0.25">
      <c r="A208" s="38">
        <v>2022</v>
      </c>
      <c r="B208" s="39" t="s">
        <v>9</v>
      </c>
      <c r="C208" s="39" t="s">
        <v>10</v>
      </c>
      <c r="D208" s="39" t="s">
        <v>510</v>
      </c>
      <c r="E208" s="39" t="s">
        <v>108</v>
      </c>
      <c r="F208" s="39" t="s">
        <v>109</v>
      </c>
      <c r="G208" s="40">
        <v>29.6666666666667</v>
      </c>
      <c r="H208" s="40">
        <v>1210051</v>
      </c>
      <c r="I208" s="41">
        <v>6</v>
      </c>
    </row>
    <row r="209" spans="1:9" x14ac:dyDescent="0.25">
      <c r="A209" s="35">
        <v>2022</v>
      </c>
      <c r="B209" s="36" t="s">
        <v>9</v>
      </c>
      <c r="C209" s="36" t="s">
        <v>10</v>
      </c>
      <c r="D209" s="36" t="s">
        <v>11</v>
      </c>
      <c r="E209" s="36" t="s">
        <v>12</v>
      </c>
      <c r="F209" s="36" t="s">
        <v>179</v>
      </c>
      <c r="G209" s="37">
        <v>4787.6666666666697</v>
      </c>
      <c r="H209" s="37">
        <v>268893661</v>
      </c>
      <c r="I209" s="42">
        <v>43</v>
      </c>
    </row>
    <row r="210" spans="1:9" x14ac:dyDescent="0.25">
      <c r="A210" s="38">
        <v>2022</v>
      </c>
      <c r="B210" s="39" t="s">
        <v>18</v>
      </c>
      <c r="C210" s="39" t="s">
        <v>15</v>
      </c>
      <c r="D210" s="39" t="s">
        <v>507</v>
      </c>
      <c r="E210" s="39" t="s">
        <v>23</v>
      </c>
      <c r="F210" s="39" t="s">
        <v>24</v>
      </c>
      <c r="G210" s="40">
        <v>107.833333333333</v>
      </c>
      <c r="H210" s="40">
        <v>8996140</v>
      </c>
      <c r="I210" s="41">
        <v>1</v>
      </c>
    </row>
    <row r="211" spans="1:9" x14ac:dyDescent="0.25">
      <c r="A211" s="35">
        <v>2022</v>
      </c>
      <c r="B211" s="36" t="s">
        <v>37</v>
      </c>
      <c r="C211" s="36" t="s">
        <v>15</v>
      </c>
      <c r="D211" s="36" t="s">
        <v>505</v>
      </c>
      <c r="E211" s="36" t="s">
        <v>202</v>
      </c>
      <c r="F211" s="36" t="s">
        <v>232</v>
      </c>
      <c r="G211" s="37">
        <v>29.25</v>
      </c>
      <c r="H211" s="37">
        <v>1326277</v>
      </c>
      <c r="I211" s="42">
        <v>1</v>
      </c>
    </row>
    <row r="212" spans="1:9" x14ac:dyDescent="0.25">
      <c r="A212" s="38">
        <v>2022</v>
      </c>
      <c r="B212" s="39" t="s">
        <v>9</v>
      </c>
      <c r="C212" s="39" t="s">
        <v>39</v>
      </c>
      <c r="D212" s="39" t="s">
        <v>494</v>
      </c>
      <c r="E212" s="39" t="s">
        <v>40</v>
      </c>
      <c r="F212" s="39" t="s">
        <v>41</v>
      </c>
      <c r="G212" s="40">
        <v>3307.0833333333298</v>
      </c>
      <c r="H212" s="40">
        <v>175108680</v>
      </c>
      <c r="I212" s="41">
        <v>336</v>
      </c>
    </row>
    <row r="213" spans="1:9" x14ac:dyDescent="0.25">
      <c r="A213" s="35">
        <v>2022</v>
      </c>
      <c r="B213" s="36" t="s">
        <v>9</v>
      </c>
      <c r="C213" s="36" t="s">
        <v>39</v>
      </c>
      <c r="D213" s="36" t="s">
        <v>494</v>
      </c>
      <c r="E213" s="36" t="s">
        <v>40</v>
      </c>
      <c r="F213" s="36" t="s">
        <v>325</v>
      </c>
      <c r="G213" s="37">
        <v>152.75</v>
      </c>
      <c r="H213" s="37">
        <v>7529842</v>
      </c>
      <c r="I213" s="42">
        <v>30</v>
      </c>
    </row>
    <row r="214" spans="1:9" x14ac:dyDescent="0.25">
      <c r="A214" s="38">
        <v>2022</v>
      </c>
      <c r="B214" s="39" t="s">
        <v>9</v>
      </c>
      <c r="C214" s="39" t="s">
        <v>10</v>
      </c>
      <c r="D214" s="39" t="s">
        <v>11</v>
      </c>
      <c r="E214" s="39" t="s">
        <v>35</v>
      </c>
      <c r="F214" s="39" t="s">
        <v>312</v>
      </c>
      <c r="G214" s="40">
        <v>1100.0833333333301</v>
      </c>
      <c r="H214" s="40">
        <v>97213745</v>
      </c>
      <c r="I214" s="41">
        <v>28</v>
      </c>
    </row>
    <row r="215" spans="1:9" x14ac:dyDescent="0.25">
      <c r="A215" s="35">
        <v>2022</v>
      </c>
      <c r="B215" s="36" t="s">
        <v>9</v>
      </c>
      <c r="C215" s="36" t="s">
        <v>57</v>
      </c>
      <c r="D215" s="36" t="s">
        <v>497</v>
      </c>
      <c r="E215" s="36" t="s">
        <v>58</v>
      </c>
      <c r="F215" s="36" t="s">
        <v>297</v>
      </c>
      <c r="G215" s="37">
        <v>37060.833333333299</v>
      </c>
      <c r="H215" s="37">
        <v>5042431587</v>
      </c>
      <c r="I215" s="42">
        <v>5019</v>
      </c>
    </row>
    <row r="216" spans="1:9" x14ac:dyDescent="0.25">
      <c r="A216" s="38">
        <v>2022</v>
      </c>
      <c r="B216" s="39" t="s">
        <v>9</v>
      </c>
      <c r="C216" s="39" t="s">
        <v>33</v>
      </c>
      <c r="D216" s="39" t="s">
        <v>34</v>
      </c>
      <c r="E216" s="39" t="s">
        <v>194</v>
      </c>
      <c r="F216" s="39" t="s">
        <v>195</v>
      </c>
      <c r="G216" s="40">
        <v>3523.6666666666702</v>
      </c>
      <c r="H216" s="40">
        <v>224579737</v>
      </c>
      <c r="I216" s="41">
        <v>192</v>
      </c>
    </row>
    <row r="217" spans="1:9" x14ac:dyDescent="0.25">
      <c r="A217" s="35">
        <v>2022</v>
      </c>
      <c r="B217" s="36" t="s">
        <v>9</v>
      </c>
      <c r="C217" s="36" t="s">
        <v>33</v>
      </c>
      <c r="D217" s="36" t="s">
        <v>34</v>
      </c>
      <c r="E217" s="36" t="s">
        <v>550</v>
      </c>
      <c r="F217" s="36" t="s">
        <v>533</v>
      </c>
      <c r="G217" s="37">
        <v>10606.833333333299</v>
      </c>
      <c r="H217" s="37">
        <v>330000055</v>
      </c>
      <c r="I217" s="42">
        <v>834</v>
      </c>
    </row>
    <row r="218" spans="1:9" x14ac:dyDescent="0.25">
      <c r="A218" s="38">
        <v>2022</v>
      </c>
      <c r="B218" s="39" t="s">
        <v>9</v>
      </c>
      <c r="C218" s="39" t="s">
        <v>83</v>
      </c>
      <c r="D218" s="39" t="s">
        <v>495</v>
      </c>
      <c r="E218" s="39" t="s">
        <v>50</v>
      </c>
      <c r="F218" s="39" t="s">
        <v>278</v>
      </c>
      <c r="G218" s="40">
        <v>8655.0833333333303</v>
      </c>
      <c r="H218" s="40">
        <v>397465275</v>
      </c>
      <c r="I218" s="41">
        <v>467</v>
      </c>
    </row>
    <row r="219" spans="1:9" x14ac:dyDescent="0.25">
      <c r="A219" s="35">
        <v>2022</v>
      </c>
      <c r="B219" s="36" t="s">
        <v>9</v>
      </c>
      <c r="C219" s="36" t="s">
        <v>170</v>
      </c>
      <c r="D219" s="36" t="s">
        <v>501</v>
      </c>
      <c r="E219" s="36" t="s">
        <v>75</v>
      </c>
      <c r="F219" s="36" t="s">
        <v>76</v>
      </c>
      <c r="G219" s="37">
        <v>17293.833333333299</v>
      </c>
      <c r="H219" s="37">
        <v>1009245724</v>
      </c>
      <c r="I219" s="42">
        <v>3359</v>
      </c>
    </row>
    <row r="220" spans="1:9" x14ac:dyDescent="0.25">
      <c r="A220" s="38">
        <v>2022</v>
      </c>
      <c r="B220" s="39" t="s">
        <v>9</v>
      </c>
      <c r="C220" s="39" t="s">
        <v>10</v>
      </c>
      <c r="D220" s="39" t="s">
        <v>11</v>
      </c>
      <c r="E220" s="39" t="s">
        <v>71</v>
      </c>
      <c r="F220" s="39" t="s">
        <v>275</v>
      </c>
      <c r="G220" s="40">
        <v>1640.5</v>
      </c>
      <c r="H220" s="40">
        <v>134393896</v>
      </c>
      <c r="I220" s="41">
        <v>42</v>
      </c>
    </row>
    <row r="221" spans="1:9" x14ac:dyDescent="0.25">
      <c r="A221" s="35">
        <v>2022</v>
      </c>
      <c r="B221" s="36" t="s">
        <v>37</v>
      </c>
      <c r="C221" s="36" t="s">
        <v>15</v>
      </c>
      <c r="D221" s="36" t="s">
        <v>28</v>
      </c>
      <c r="E221" s="36" t="s">
        <v>31</v>
      </c>
      <c r="F221" s="36" t="s">
        <v>190</v>
      </c>
      <c r="G221" s="37">
        <v>2982.25</v>
      </c>
      <c r="H221" s="37">
        <v>178495860</v>
      </c>
      <c r="I221" s="42">
        <v>11</v>
      </c>
    </row>
    <row r="222" spans="1:9" x14ac:dyDescent="0.25">
      <c r="A222" s="38">
        <v>2022</v>
      </c>
      <c r="B222" s="39" t="s">
        <v>37</v>
      </c>
      <c r="C222" s="39" t="s">
        <v>15</v>
      </c>
      <c r="D222" s="39" t="s">
        <v>28</v>
      </c>
      <c r="E222" s="39" t="s">
        <v>31</v>
      </c>
      <c r="F222" s="39" t="s">
        <v>54</v>
      </c>
      <c r="G222" s="40">
        <v>119.25</v>
      </c>
      <c r="H222" s="40">
        <v>3527237</v>
      </c>
      <c r="I222" s="41">
        <v>1</v>
      </c>
    </row>
    <row r="223" spans="1:9" x14ac:dyDescent="0.25">
      <c r="A223" s="35">
        <v>2022</v>
      </c>
      <c r="B223" s="36" t="s">
        <v>18</v>
      </c>
      <c r="C223" s="36" t="s">
        <v>15</v>
      </c>
      <c r="D223" s="36" t="s">
        <v>503</v>
      </c>
      <c r="E223" s="36" t="s">
        <v>92</v>
      </c>
      <c r="F223" s="36" t="s">
        <v>93</v>
      </c>
      <c r="G223" s="37">
        <v>23.5833333333333</v>
      </c>
      <c r="H223" s="37">
        <v>537395</v>
      </c>
      <c r="I223" s="42">
        <v>1</v>
      </c>
    </row>
    <row r="224" spans="1:9" x14ac:dyDescent="0.25">
      <c r="A224" s="38">
        <v>2022</v>
      </c>
      <c r="B224" s="39" t="s">
        <v>9</v>
      </c>
      <c r="C224" s="39" t="s">
        <v>10</v>
      </c>
      <c r="D224" s="39" t="s">
        <v>11</v>
      </c>
      <c r="E224" s="39" t="s">
        <v>43</v>
      </c>
      <c r="F224" s="39" t="s">
        <v>337</v>
      </c>
      <c r="G224" s="40">
        <v>3027.1666666666702</v>
      </c>
      <c r="H224" s="40">
        <v>268002992</v>
      </c>
      <c r="I224" s="41">
        <v>84</v>
      </c>
    </row>
    <row r="225" spans="1:9" x14ac:dyDescent="0.25">
      <c r="A225" s="35">
        <v>2022</v>
      </c>
      <c r="B225" s="36" t="s">
        <v>9</v>
      </c>
      <c r="C225" s="36" t="s">
        <v>10</v>
      </c>
      <c r="D225" s="36" t="s">
        <v>11</v>
      </c>
      <c r="E225" s="36" t="s">
        <v>46</v>
      </c>
      <c r="F225" s="36" t="s">
        <v>259</v>
      </c>
      <c r="G225" s="37">
        <v>150.583333333333</v>
      </c>
      <c r="H225" s="37">
        <v>6080902</v>
      </c>
      <c r="I225" s="42">
        <v>15</v>
      </c>
    </row>
    <row r="226" spans="1:9" x14ac:dyDescent="0.25">
      <c r="A226" s="38">
        <v>2022</v>
      </c>
      <c r="B226" s="39" t="s">
        <v>9</v>
      </c>
      <c r="C226" s="39" t="s">
        <v>57</v>
      </c>
      <c r="D226" s="39" t="s">
        <v>497</v>
      </c>
      <c r="E226" s="39" t="s">
        <v>58</v>
      </c>
      <c r="F226" s="39" t="s">
        <v>276</v>
      </c>
      <c r="G226" s="40">
        <v>9665.9166666666697</v>
      </c>
      <c r="H226" s="40">
        <v>1016685930</v>
      </c>
      <c r="I226" s="41">
        <v>665</v>
      </c>
    </row>
    <row r="227" spans="1:9" x14ac:dyDescent="0.25">
      <c r="A227" s="35">
        <v>2022</v>
      </c>
      <c r="B227" s="36" t="s">
        <v>9</v>
      </c>
      <c r="C227" s="36" t="s">
        <v>168</v>
      </c>
      <c r="D227" s="36" t="s">
        <v>500</v>
      </c>
      <c r="E227" s="36" t="s">
        <v>128</v>
      </c>
      <c r="F227" s="36" t="s">
        <v>196</v>
      </c>
      <c r="G227" s="37">
        <v>1210.9166666666699</v>
      </c>
      <c r="H227" s="37">
        <v>277011154</v>
      </c>
      <c r="I227" s="42">
        <v>112</v>
      </c>
    </row>
    <row r="228" spans="1:9" x14ac:dyDescent="0.25">
      <c r="A228" s="38">
        <v>2022</v>
      </c>
      <c r="B228" s="39" t="s">
        <v>9</v>
      </c>
      <c r="C228" s="39" t="s">
        <v>83</v>
      </c>
      <c r="D228" s="39" t="s">
        <v>495</v>
      </c>
      <c r="E228" s="39" t="s">
        <v>50</v>
      </c>
      <c r="F228" s="39" t="s">
        <v>358</v>
      </c>
      <c r="G228" s="40">
        <v>14520.75</v>
      </c>
      <c r="H228" s="40">
        <v>607860273</v>
      </c>
      <c r="I228" s="41">
        <v>1813</v>
      </c>
    </row>
    <row r="229" spans="1:9" x14ac:dyDescent="0.25">
      <c r="A229" s="35">
        <v>2022</v>
      </c>
      <c r="B229" s="36" t="s">
        <v>9</v>
      </c>
      <c r="C229" s="36" t="s">
        <v>10</v>
      </c>
      <c r="D229" s="36" t="s">
        <v>11</v>
      </c>
      <c r="E229" s="36" t="s">
        <v>117</v>
      </c>
      <c r="F229" s="36" t="s">
        <v>363</v>
      </c>
      <c r="G229" s="37">
        <v>584.75</v>
      </c>
      <c r="H229" s="37">
        <v>36136433</v>
      </c>
      <c r="I229" s="42">
        <v>52</v>
      </c>
    </row>
    <row r="230" spans="1:9" x14ac:dyDescent="0.25">
      <c r="A230" s="38">
        <v>2022</v>
      </c>
      <c r="B230" s="39" t="s">
        <v>9</v>
      </c>
      <c r="C230" s="39" t="s">
        <v>10</v>
      </c>
      <c r="D230" s="39" t="s">
        <v>11</v>
      </c>
      <c r="E230" s="39" t="s">
        <v>117</v>
      </c>
      <c r="F230" s="39" t="s">
        <v>118</v>
      </c>
      <c r="G230" s="40">
        <v>2619.4166666666702</v>
      </c>
      <c r="H230" s="40">
        <v>199912161</v>
      </c>
      <c r="I230" s="41">
        <v>86</v>
      </c>
    </row>
    <row r="231" spans="1:9" x14ac:dyDescent="0.25">
      <c r="A231" s="35">
        <v>2022</v>
      </c>
      <c r="B231" s="36" t="s">
        <v>37</v>
      </c>
      <c r="C231" s="36" t="s">
        <v>15</v>
      </c>
      <c r="D231" s="36" t="s">
        <v>501</v>
      </c>
      <c r="E231" s="36" t="s">
        <v>73</v>
      </c>
      <c r="F231" s="36" t="s">
        <v>74</v>
      </c>
      <c r="G231" s="37">
        <v>4</v>
      </c>
      <c r="H231" s="37">
        <v>207240</v>
      </c>
      <c r="I231" s="42">
        <v>1</v>
      </c>
    </row>
    <row r="232" spans="1:9" x14ac:dyDescent="0.25">
      <c r="A232" s="38">
        <v>2022</v>
      </c>
      <c r="B232" s="39" t="s">
        <v>37</v>
      </c>
      <c r="C232" s="39" t="s">
        <v>15</v>
      </c>
      <c r="D232" s="39" t="s">
        <v>495</v>
      </c>
      <c r="E232" s="39" t="s">
        <v>85</v>
      </c>
      <c r="F232" s="39" t="s">
        <v>86</v>
      </c>
      <c r="G232" s="40">
        <v>1260</v>
      </c>
      <c r="H232" s="40">
        <v>63978448</v>
      </c>
      <c r="I232" s="41">
        <v>5</v>
      </c>
    </row>
    <row r="233" spans="1:9" x14ac:dyDescent="0.25">
      <c r="A233" s="35">
        <v>2022</v>
      </c>
      <c r="B233" s="36" t="s">
        <v>37</v>
      </c>
      <c r="C233" s="36" t="s">
        <v>15</v>
      </c>
      <c r="D233" s="36" t="s">
        <v>505</v>
      </c>
      <c r="E233" s="36" t="s">
        <v>202</v>
      </c>
      <c r="F233" s="36" t="s">
        <v>203</v>
      </c>
      <c r="G233" s="37">
        <v>8.8333333333333304</v>
      </c>
      <c r="H233" s="37">
        <v>638985</v>
      </c>
      <c r="I233" s="42">
        <v>1</v>
      </c>
    </row>
    <row r="234" spans="1:9" x14ac:dyDescent="0.25">
      <c r="A234" s="38">
        <v>2022</v>
      </c>
      <c r="B234" s="39" t="s">
        <v>9</v>
      </c>
      <c r="C234" s="39" t="s">
        <v>39</v>
      </c>
      <c r="D234" s="39" t="s">
        <v>494</v>
      </c>
      <c r="E234" s="39" t="s">
        <v>40</v>
      </c>
      <c r="F234" s="39" t="s">
        <v>316</v>
      </c>
      <c r="G234" s="40">
        <v>7661.25</v>
      </c>
      <c r="H234" s="40">
        <v>491253756</v>
      </c>
      <c r="I234" s="41">
        <v>400</v>
      </c>
    </row>
    <row r="235" spans="1:9" x14ac:dyDescent="0.25">
      <c r="A235" s="35">
        <v>2022</v>
      </c>
      <c r="B235" s="36" t="s">
        <v>9</v>
      </c>
      <c r="C235" s="36" t="s">
        <v>42</v>
      </c>
      <c r="D235" s="36" t="s">
        <v>507</v>
      </c>
      <c r="E235" s="36" t="s">
        <v>95</v>
      </c>
      <c r="F235" s="36" t="s">
        <v>96</v>
      </c>
      <c r="G235" s="37">
        <v>5424.8333333333303</v>
      </c>
      <c r="H235" s="37">
        <v>721720603</v>
      </c>
      <c r="I235" s="42">
        <v>361</v>
      </c>
    </row>
    <row r="236" spans="1:9" x14ac:dyDescent="0.25">
      <c r="A236" s="38">
        <v>2022</v>
      </c>
      <c r="B236" s="39" t="s">
        <v>9</v>
      </c>
      <c r="C236" s="39" t="s">
        <v>27</v>
      </c>
      <c r="D236" s="39" t="s">
        <v>28</v>
      </c>
      <c r="E236" s="39" t="s">
        <v>97</v>
      </c>
      <c r="F236" s="39" t="s">
        <v>110</v>
      </c>
      <c r="G236" s="40">
        <v>187.166666666667</v>
      </c>
      <c r="H236" s="40">
        <v>12971968</v>
      </c>
      <c r="I236" s="41">
        <v>22</v>
      </c>
    </row>
    <row r="237" spans="1:9" x14ac:dyDescent="0.25">
      <c r="A237" s="35">
        <v>2022</v>
      </c>
      <c r="B237" s="36" t="s">
        <v>9</v>
      </c>
      <c r="C237" s="36" t="s">
        <v>33</v>
      </c>
      <c r="D237" s="36" t="s">
        <v>34</v>
      </c>
      <c r="E237" s="36" t="s">
        <v>206</v>
      </c>
      <c r="F237" s="36" t="s">
        <v>207</v>
      </c>
      <c r="G237" s="37">
        <v>14460.25</v>
      </c>
      <c r="H237" s="37">
        <v>665898879</v>
      </c>
      <c r="I237" s="42">
        <v>625</v>
      </c>
    </row>
    <row r="238" spans="1:9" x14ac:dyDescent="0.25">
      <c r="A238" s="38">
        <v>2022</v>
      </c>
      <c r="B238" s="39" t="s">
        <v>9</v>
      </c>
      <c r="C238" s="39" t="s">
        <v>90</v>
      </c>
      <c r="D238" s="39" t="s">
        <v>499</v>
      </c>
      <c r="E238" s="39" t="s">
        <v>99</v>
      </c>
      <c r="F238" s="39" t="s">
        <v>534</v>
      </c>
      <c r="G238" s="40">
        <v>535.25</v>
      </c>
      <c r="H238" s="40">
        <v>59005921</v>
      </c>
      <c r="I238" s="41">
        <v>72</v>
      </c>
    </row>
    <row r="239" spans="1:9" x14ac:dyDescent="0.25">
      <c r="A239" s="35">
        <v>2022</v>
      </c>
      <c r="B239" s="36" t="s">
        <v>37</v>
      </c>
      <c r="C239" s="36" t="s">
        <v>15</v>
      </c>
      <c r="D239" s="36" t="s">
        <v>498</v>
      </c>
      <c r="E239" s="36" t="s">
        <v>69</v>
      </c>
      <c r="F239" s="36" t="s">
        <v>353</v>
      </c>
      <c r="G239" s="37">
        <v>4.4166666666666696</v>
      </c>
      <c r="H239" s="37">
        <v>58189</v>
      </c>
      <c r="I239" s="42">
        <v>3</v>
      </c>
    </row>
    <row r="240" spans="1:9" x14ac:dyDescent="0.25">
      <c r="A240" s="38">
        <v>2022</v>
      </c>
      <c r="B240" s="39" t="s">
        <v>9</v>
      </c>
      <c r="C240" s="39" t="s">
        <v>39</v>
      </c>
      <c r="D240" s="39" t="s">
        <v>494</v>
      </c>
      <c r="E240" s="39" t="s">
        <v>40</v>
      </c>
      <c r="F240" s="39" t="s">
        <v>367</v>
      </c>
      <c r="G240" s="40">
        <v>1165.9166666666699</v>
      </c>
      <c r="H240" s="40">
        <v>104859286</v>
      </c>
      <c r="I240" s="41">
        <v>190</v>
      </c>
    </row>
    <row r="241" spans="1:9" x14ac:dyDescent="0.25">
      <c r="A241" s="35">
        <v>2022</v>
      </c>
      <c r="B241" s="36" t="s">
        <v>9</v>
      </c>
      <c r="C241" s="36" t="s">
        <v>60</v>
      </c>
      <c r="D241" s="36" t="s">
        <v>505</v>
      </c>
      <c r="E241" s="36" t="s">
        <v>222</v>
      </c>
      <c r="F241" s="36" t="s">
        <v>345</v>
      </c>
      <c r="G241" s="37">
        <v>1192.5833333333301</v>
      </c>
      <c r="H241" s="37">
        <v>48831632</v>
      </c>
      <c r="I241" s="42">
        <v>326</v>
      </c>
    </row>
    <row r="242" spans="1:9" x14ac:dyDescent="0.25">
      <c r="A242" s="38">
        <v>2022</v>
      </c>
      <c r="B242" s="39" t="s">
        <v>9</v>
      </c>
      <c r="C242" s="39" t="s">
        <v>83</v>
      </c>
      <c r="D242" s="39" t="s">
        <v>495</v>
      </c>
      <c r="E242" s="39" t="s">
        <v>19</v>
      </c>
      <c r="F242" s="39" t="s">
        <v>116</v>
      </c>
      <c r="G242" s="40">
        <v>16508.583333333299</v>
      </c>
      <c r="H242" s="40">
        <v>509191983</v>
      </c>
      <c r="I242" s="41">
        <v>3418</v>
      </c>
    </row>
    <row r="243" spans="1:9" x14ac:dyDescent="0.25">
      <c r="A243" s="35">
        <v>2022</v>
      </c>
      <c r="B243" s="36" t="s">
        <v>9</v>
      </c>
      <c r="C243" s="36" t="s">
        <v>10</v>
      </c>
      <c r="D243" s="36" t="s">
        <v>11</v>
      </c>
      <c r="E243" s="36" t="s">
        <v>55</v>
      </c>
      <c r="F243" s="36" t="s">
        <v>119</v>
      </c>
      <c r="G243" s="37">
        <v>231.166666666667</v>
      </c>
      <c r="H243" s="37">
        <v>8433338</v>
      </c>
      <c r="I243" s="42">
        <v>27</v>
      </c>
    </row>
    <row r="244" spans="1:9" x14ac:dyDescent="0.25">
      <c r="A244" s="38">
        <v>2022</v>
      </c>
      <c r="B244" s="39" t="s">
        <v>37</v>
      </c>
      <c r="C244" s="39" t="s">
        <v>15</v>
      </c>
      <c r="D244" s="39" t="s">
        <v>28</v>
      </c>
      <c r="E244" s="39" t="s">
        <v>138</v>
      </c>
      <c r="F244" s="39" t="s">
        <v>366</v>
      </c>
      <c r="G244" s="40">
        <v>3.0833333333333299</v>
      </c>
      <c r="H244" s="40">
        <v>76719</v>
      </c>
      <c r="I244" s="41">
        <v>1</v>
      </c>
    </row>
    <row r="245" spans="1:9" x14ac:dyDescent="0.25">
      <c r="A245" s="35">
        <v>2022</v>
      </c>
      <c r="B245" s="36" t="s">
        <v>9</v>
      </c>
      <c r="C245" s="36" t="s">
        <v>10</v>
      </c>
      <c r="D245" s="36" t="s">
        <v>11</v>
      </c>
      <c r="E245" s="36" t="s">
        <v>65</v>
      </c>
      <c r="F245" s="36" t="s">
        <v>352</v>
      </c>
      <c r="G245" s="37">
        <v>426.08333333333297</v>
      </c>
      <c r="H245" s="37">
        <v>29043272</v>
      </c>
      <c r="I245" s="42">
        <v>4</v>
      </c>
    </row>
    <row r="246" spans="1:9" x14ac:dyDescent="0.25">
      <c r="A246" s="38">
        <v>2022</v>
      </c>
      <c r="B246" s="39" t="s">
        <v>9</v>
      </c>
      <c r="C246" s="39" t="s">
        <v>27</v>
      </c>
      <c r="D246" s="39" t="s">
        <v>28</v>
      </c>
      <c r="E246" s="39" t="s">
        <v>29</v>
      </c>
      <c r="F246" s="39" t="s">
        <v>257</v>
      </c>
      <c r="G246" s="40">
        <v>189.25</v>
      </c>
      <c r="H246" s="40">
        <v>23654162</v>
      </c>
      <c r="I246" s="41">
        <v>21</v>
      </c>
    </row>
    <row r="247" spans="1:9" x14ac:dyDescent="0.25">
      <c r="A247" s="35">
        <v>2022</v>
      </c>
      <c r="B247" s="36" t="s">
        <v>9</v>
      </c>
      <c r="C247" s="36" t="s">
        <v>33</v>
      </c>
      <c r="D247" s="36" t="s">
        <v>34</v>
      </c>
      <c r="E247" s="36" t="s">
        <v>206</v>
      </c>
      <c r="F247" s="36" t="s">
        <v>298</v>
      </c>
      <c r="G247" s="37">
        <v>2229.3333333333298</v>
      </c>
      <c r="H247" s="37">
        <v>65308099</v>
      </c>
      <c r="I247" s="42">
        <v>159</v>
      </c>
    </row>
    <row r="248" spans="1:9" x14ac:dyDescent="0.25">
      <c r="A248" s="38">
        <v>2022</v>
      </c>
      <c r="B248" s="39" t="s">
        <v>9</v>
      </c>
      <c r="C248" s="39" t="s">
        <v>168</v>
      </c>
      <c r="D248" s="39" t="s">
        <v>500</v>
      </c>
      <c r="E248" s="39" t="s">
        <v>156</v>
      </c>
      <c r="F248" s="39" t="s">
        <v>509</v>
      </c>
      <c r="G248" s="40">
        <v>0</v>
      </c>
      <c r="H248" s="40">
        <v>0</v>
      </c>
      <c r="I248" s="41">
        <v>0</v>
      </c>
    </row>
    <row r="249" spans="1:9" x14ac:dyDescent="0.25">
      <c r="A249" s="35">
        <v>2022</v>
      </c>
      <c r="B249" s="36" t="s">
        <v>9</v>
      </c>
      <c r="C249" s="36" t="s">
        <v>80</v>
      </c>
      <c r="D249" s="36" t="s">
        <v>493</v>
      </c>
      <c r="E249" s="36" t="s">
        <v>171</v>
      </c>
      <c r="F249" s="36" t="s">
        <v>284</v>
      </c>
      <c r="G249" s="37">
        <v>4689.1666666666697</v>
      </c>
      <c r="H249" s="37">
        <v>133744609</v>
      </c>
      <c r="I249" s="42">
        <v>389</v>
      </c>
    </row>
    <row r="250" spans="1:9" x14ac:dyDescent="0.25">
      <c r="A250" s="38">
        <v>2022</v>
      </c>
      <c r="B250" s="39" t="s">
        <v>9</v>
      </c>
      <c r="C250" s="39" t="s">
        <v>60</v>
      </c>
      <c r="D250" s="39" t="s">
        <v>508</v>
      </c>
      <c r="E250" s="39" t="s">
        <v>341</v>
      </c>
      <c r="F250" s="39" t="s">
        <v>342</v>
      </c>
      <c r="G250" s="40">
        <v>85.3333333333333</v>
      </c>
      <c r="H250" s="40">
        <v>10859663</v>
      </c>
      <c r="I250" s="41">
        <v>123</v>
      </c>
    </row>
    <row r="251" spans="1:9" x14ac:dyDescent="0.25">
      <c r="A251" s="35">
        <v>2022</v>
      </c>
      <c r="B251" s="36" t="s">
        <v>9</v>
      </c>
      <c r="C251" s="36" t="s">
        <v>39</v>
      </c>
      <c r="D251" s="36" t="s">
        <v>494</v>
      </c>
      <c r="E251" s="36" t="s">
        <v>150</v>
      </c>
      <c r="F251" s="36" t="s">
        <v>225</v>
      </c>
      <c r="G251" s="37">
        <v>3848.5833333333298</v>
      </c>
      <c r="H251" s="37">
        <v>300751464</v>
      </c>
      <c r="I251" s="42">
        <v>297</v>
      </c>
    </row>
    <row r="252" spans="1:9" x14ac:dyDescent="0.25">
      <c r="A252" s="38">
        <v>2022</v>
      </c>
      <c r="B252" s="39" t="s">
        <v>9</v>
      </c>
      <c r="C252" s="39" t="s">
        <v>77</v>
      </c>
      <c r="D252" s="39" t="s">
        <v>502</v>
      </c>
      <c r="E252" s="39" t="s">
        <v>220</v>
      </c>
      <c r="F252" s="39" t="s">
        <v>221</v>
      </c>
      <c r="G252" s="40">
        <v>1758.8333333333301</v>
      </c>
      <c r="H252" s="40">
        <v>107465899</v>
      </c>
      <c r="I252" s="41">
        <v>137</v>
      </c>
    </row>
    <row r="253" spans="1:9" x14ac:dyDescent="0.25">
      <c r="A253" s="35">
        <v>2022</v>
      </c>
      <c r="B253" s="36" t="s">
        <v>9</v>
      </c>
      <c r="C253" s="36" t="s">
        <v>83</v>
      </c>
      <c r="D253" s="36" t="s">
        <v>495</v>
      </c>
      <c r="E253" s="36" t="s">
        <v>85</v>
      </c>
      <c r="F253" s="36" t="s">
        <v>290</v>
      </c>
      <c r="G253" s="37">
        <v>768.08333333333303</v>
      </c>
      <c r="H253" s="37">
        <v>44615245</v>
      </c>
      <c r="I253" s="42">
        <v>18</v>
      </c>
    </row>
    <row r="254" spans="1:9" x14ac:dyDescent="0.25">
      <c r="A254" s="38">
        <v>2022</v>
      </c>
      <c r="B254" s="39" t="s">
        <v>18</v>
      </c>
      <c r="C254" s="39" t="s">
        <v>15</v>
      </c>
      <c r="D254" s="39" t="s">
        <v>28</v>
      </c>
      <c r="E254" s="39" t="s">
        <v>136</v>
      </c>
      <c r="F254" s="39" t="s">
        <v>137</v>
      </c>
      <c r="G254" s="40">
        <v>75.5</v>
      </c>
      <c r="H254" s="40">
        <v>1102823</v>
      </c>
      <c r="I254" s="41">
        <v>1</v>
      </c>
    </row>
    <row r="255" spans="1:9" x14ac:dyDescent="0.25">
      <c r="A255" s="35">
        <v>2022</v>
      </c>
      <c r="B255" s="36" t="s">
        <v>14</v>
      </c>
      <c r="C255" s="36" t="s">
        <v>15</v>
      </c>
      <c r="D255" s="36" t="s">
        <v>497</v>
      </c>
      <c r="E255" s="36" t="s">
        <v>58</v>
      </c>
      <c r="F255" s="36" t="s">
        <v>130</v>
      </c>
      <c r="G255" s="37">
        <v>92.4166666666667</v>
      </c>
      <c r="H255" s="37">
        <v>10295776</v>
      </c>
      <c r="I255" s="42">
        <v>1</v>
      </c>
    </row>
    <row r="256" spans="1:9" x14ac:dyDescent="0.25">
      <c r="A256" s="38">
        <v>2022</v>
      </c>
      <c r="B256" s="39" t="s">
        <v>9</v>
      </c>
      <c r="C256" s="39" t="s">
        <v>39</v>
      </c>
      <c r="D256" s="39" t="s">
        <v>494</v>
      </c>
      <c r="E256" s="39" t="s">
        <v>150</v>
      </c>
      <c r="F256" s="39" t="s">
        <v>372</v>
      </c>
      <c r="G256" s="40">
        <v>3548.0833333333298</v>
      </c>
      <c r="H256" s="40">
        <v>262005889</v>
      </c>
      <c r="I256" s="41">
        <v>316</v>
      </c>
    </row>
    <row r="257" spans="1:9" x14ac:dyDescent="0.25">
      <c r="A257" s="35">
        <v>2022</v>
      </c>
      <c r="B257" s="36" t="s">
        <v>9</v>
      </c>
      <c r="C257" s="36" t="s">
        <v>101</v>
      </c>
      <c r="D257" s="36" t="s">
        <v>503</v>
      </c>
      <c r="E257" s="36" t="s">
        <v>161</v>
      </c>
      <c r="F257" s="36" t="s">
        <v>314</v>
      </c>
      <c r="G257" s="37">
        <v>1514.75</v>
      </c>
      <c r="H257" s="37">
        <v>60197736</v>
      </c>
      <c r="I257" s="42">
        <v>184</v>
      </c>
    </row>
    <row r="258" spans="1:9" x14ac:dyDescent="0.25">
      <c r="A258" s="38">
        <v>2022</v>
      </c>
      <c r="B258" s="39" t="s">
        <v>9</v>
      </c>
      <c r="C258" s="39" t="s">
        <v>80</v>
      </c>
      <c r="D258" s="39" t="s">
        <v>493</v>
      </c>
      <c r="E258" s="39" t="s">
        <v>171</v>
      </c>
      <c r="F258" s="39" t="s">
        <v>172</v>
      </c>
      <c r="G258" s="40">
        <v>105424.25</v>
      </c>
      <c r="H258" s="40">
        <v>2252822406</v>
      </c>
      <c r="I258" s="41">
        <v>5073</v>
      </c>
    </row>
    <row r="259" spans="1:9" x14ac:dyDescent="0.25">
      <c r="A259" s="35">
        <v>2022</v>
      </c>
      <c r="B259" s="36" t="s">
        <v>9</v>
      </c>
      <c r="C259" s="36" t="s">
        <v>83</v>
      </c>
      <c r="D259" s="36" t="s">
        <v>495</v>
      </c>
      <c r="E259" s="36" t="s">
        <v>19</v>
      </c>
      <c r="F259" s="36" t="s">
        <v>20</v>
      </c>
      <c r="G259" s="37">
        <v>3190.3333333333298</v>
      </c>
      <c r="H259" s="37">
        <v>65258091</v>
      </c>
      <c r="I259" s="42">
        <v>62</v>
      </c>
    </row>
    <row r="260" spans="1:9" x14ac:dyDescent="0.25">
      <c r="A260" s="38">
        <v>2022</v>
      </c>
      <c r="B260" s="39" t="s">
        <v>9</v>
      </c>
      <c r="C260" s="39" t="s">
        <v>10</v>
      </c>
      <c r="D260" s="39" t="s">
        <v>11</v>
      </c>
      <c r="E260" s="39" t="s">
        <v>112</v>
      </c>
      <c r="F260" s="39" t="s">
        <v>113</v>
      </c>
      <c r="G260" s="40">
        <v>54.6666666666667</v>
      </c>
      <c r="H260" s="40">
        <v>1993302</v>
      </c>
      <c r="I260" s="41">
        <v>12</v>
      </c>
    </row>
    <row r="261" spans="1:9" x14ac:dyDescent="0.25">
      <c r="A261" s="35">
        <v>2022</v>
      </c>
      <c r="B261" s="36" t="s">
        <v>18</v>
      </c>
      <c r="C261" s="36" t="s">
        <v>15</v>
      </c>
      <c r="D261" s="36" t="s">
        <v>498</v>
      </c>
      <c r="E261" s="36" t="s">
        <v>69</v>
      </c>
      <c r="F261" s="36" t="s">
        <v>70</v>
      </c>
      <c r="G261" s="37">
        <v>500.66666666666703</v>
      </c>
      <c r="H261" s="37">
        <v>26523561</v>
      </c>
      <c r="I261" s="42">
        <v>3</v>
      </c>
    </row>
    <row r="262" spans="1:9" x14ac:dyDescent="0.25">
      <c r="A262" s="38">
        <v>2022</v>
      </c>
      <c r="B262" s="39" t="s">
        <v>37</v>
      </c>
      <c r="C262" s="39" t="s">
        <v>15</v>
      </c>
      <c r="D262" s="39" t="s">
        <v>498</v>
      </c>
      <c r="E262" s="39" t="s">
        <v>69</v>
      </c>
      <c r="F262" s="39" t="s">
        <v>193</v>
      </c>
      <c r="G262" s="40">
        <v>671.33333333333303</v>
      </c>
      <c r="H262" s="40">
        <v>23258918</v>
      </c>
      <c r="I262" s="41">
        <v>8</v>
      </c>
    </row>
    <row r="263" spans="1:9" x14ac:dyDescent="0.25">
      <c r="A263" s="35">
        <v>2022</v>
      </c>
      <c r="B263" s="36" t="s">
        <v>14</v>
      </c>
      <c r="C263" s="36" t="s">
        <v>15</v>
      </c>
      <c r="D263" s="36" t="s">
        <v>495</v>
      </c>
      <c r="E263" s="36" t="s">
        <v>50</v>
      </c>
      <c r="F263" s="36" t="s">
        <v>51</v>
      </c>
      <c r="G263" s="37">
        <v>39.4166666666667</v>
      </c>
      <c r="H263" s="37">
        <v>2968551</v>
      </c>
      <c r="I263" s="42">
        <v>1</v>
      </c>
    </row>
    <row r="264" spans="1:9" x14ac:dyDescent="0.25">
      <c r="A264" s="38">
        <v>2022</v>
      </c>
      <c r="B264" s="39" t="s">
        <v>9</v>
      </c>
      <c r="C264" s="39" t="s">
        <v>42</v>
      </c>
      <c r="D264" s="39" t="s">
        <v>507</v>
      </c>
      <c r="E264" s="39" t="s">
        <v>21</v>
      </c>
      <c r="F264" s="39" t="s">
        <v>212</v>
      </c>
      <c r="G264" s="40">
        <v>14347.083333333299</v>
      </c>
      <c r="H264" s="40">
        <v>1160050402</v>
      </c>
      <c r="I264" s="41">
        <v>2114</v>
      </c>
    </row>
    <row r="265" spans="1:9" x14ac:dyDescent="0.25">
      <c r="A265" s="35">
        <v>2022</v>
      </c>
      <c r="B265" s="36" t="s">
        <v>9</v>
      </c>
      <c r="C265" s="36" t="s">
        <v>10</v>
      </c>
      <c r="D265" s="36" t="s">
        <v>11</v>
      </c>
      <c r="E265" s="36" t="s">
        <v>12</v>
      </c>
      <c r="F265" s="36" t="s">
        <v>149</v>
      </c>
      <c r="G265" s="37">
        <v>1376.3333333333301</v>
      </c>
      <c r="H265" s="37">
        <v>86048462</v>
      </c>
      <c r="I265" s="42">
        <v>35</v>
      </c>
    </row>
    <row r="266" spans="1:9" x14ac:dyDescent="0.25">
      <c r="A266" s="38">
        <v>2022</v>
      </c>
      <c r="B266" s="39" t="s">
        <v>9</v>
      </c>
      <c r="C266" s="39" t="s">
        <v>10</v>
      </c>
      <c r="D266" s="39" t="s">
        <v>11</v>
      </c>
      <c r="E266" s="39" t="s">
        <v>67</v>
      </c>
      <c r="F266" s="39" t="s">
        <v>229</v>
      </c>
      <c r="G266" s="40">
        <v>748.41666666666697</v>
      </c>
      <c r="H266" s="40">
        <v>48356208</v>
      </c>
      <c r="I266" s="41">
        <v>20</v>
      </c>
    </row>
    <row r="267" spans="1:9" x14ac:dyDescent="0.25">
      <c r="A267" s="35">
        <v>2022</v>
      </c>
      <c r="B267" s="36" t="s">
        <v>9</v>
      </c>
      <c r="C267" s="36" t="s">
        <v>77</v>
      </c>
      <c r="D267" s="36" t="s">
        <v>502</v>
      </c>
      <c r="E267" s="36" t="s">
        <v>78</v>
      </c>
      <c r="F267" s="36" t="s">
        <v>343</v>
      </c>
      <c r="G267" s="37">
        <v>12797.333333333299</v>
      </c>
      <c r="H267" s="37">
        <v>750442675</v>
      </c>
      <c r="I267" s="42">
        <v>787</v>
      </c>
    </row>
    <row r="268" spans="1:9" x14ac:dyDescent="0.25">
      <c r="A268" s="38">
        <v>2022</v>
      </c>
      <c r="B268" s="39" t="s">
        <v>9</v>
      </c>
      <c r="C268" s="39" t="s">
        <v>90</v>
      </c>
      <c r="D268" s="39" t="s">
        <v>499</v>
      </c>
      <c r="E268" s="39" t="s">
        <v>536</v>
      </c>
      <c r="F268" s="39" t="s">
        <v>537</v>
      </c>
      <c r="G268" s="40">
        <v>18062.333333333299</v>
      </c>
      <c r="H268" s="40">
        <v>2642149392</v>
      </c>
      <c r="I268" s="41">
        <f>1930+4</f>
        <v>1934</v>
      </c>
    </row>
    <row r="269" spans="1:9" x14ac:dyDescent="0.25">
      <c r="A269" s="35">
        <v>2022</v>
      </c>
      <c r="B269" s="36" t="s">
        <v>9</v>
      </c>
      <c r="C269" s="36" t="s">
        <v>10</v>
      </c>
      <c r="D269" s="36" t="s">
        <v>11</v>
      </c>
      <c r="E269" s="36" t="s">
        <v>12</v>
      </c>
      <c r="F269" s="36" t="s">
        <v>240</v>
      </c>
      <c r="G269" s="37">
        <v>3928.5</v>
      </c>
      <c r="H269" s="37">
        <v>232023701</v>
      </c>
      <c r="I269" s="42">
        <v>44</v>
      </c>
    </row>
    <row r="270" spans="1:9" x14ac:dyDescent="0.25">
      <c r="A270" s="38">
        <v>2022</v>
      </c>
      <c r="B270" s="39" t="s">
        <v>9</v>
      </c>
      <c r="C270" s="39" t="s">
        <v>10</v>
      </c>
      <c r="D270" s="39" t="s">
        <v>11</v>
      </c>
      <c r="E270" s="39" t="s">
        <v>87</v>
      </c>
      <c r="F270" s="39" t="s">
        <v>320</v>
      </c>
      <c r="G270" s="40">
        <v>587.25</v>
      </c>
      <c r="H270" s="40">
        <v>74369876</v>
      </c>
      <c r="I270" s="41">
        <v>16</v>
      </c>
    </row>
    <row r="271" spans="1:9" x14ac:dyDescent="0.25">
      <c r="A271" s="35">
        <v>2022</v>
      </c>
      <c r="B271" s="36" t="s">
        <v>9</v>
      </c>
      <c r="C271" s="36" t="s">
        <v>10</v>
      </c>
      <c r="D271" s="36" t="s">
        <v>11</v>
      </c>
      <c r="E271" s="36" t="s">
        <v>43</v>
      </c>
      <c r="F271" s="36" t="s">
        <v>273</v>
      </c>
      <c r="G271" s="37">
        <v>552.25</v>
      </c>
      <c r="H271" s="37">
        <v>59023389</v>
      </c>
      <c r="I271" s="42">
        <v>43</v>
      </c>
    </row>
    <row r="272" spans="1:9" x14ac:dyDescent="0.25">
      <c r="A272" s="38">
        <v>2022</v>
      </c>
      <c r="B272" s="39" t="s">
        <v>18</v>
      </c>
      <c r="C272" s="39" t="s">
        <v>15</v>
      </c>
      <c r="D272" s="39" t="s">
        <v>495</v>
      </c>
      <c r="E272" s="39" t="s">
        <v>163</v>
      </c>
      <c r="F272" s="39" t="s">
        <v>164</v>
      </c>
      <c r="G272" s="40">
        <v>562.83333333333303</v>
      </c>
      <c r="H272" s="40">
        <v>26164705</v>
      </c>
      <c r="I272" s="41">
        <v>1</v>
      </c>
    </row>
    <row r="273" spans="1:9" x14ac:dyDescent="0.25">
      <c r="A273" s="35">
        <v>2022</v>
      </c>
      <c r="B273" s="36" t="s">
        <v>37</v>
      </c>
      <c r="C273" s="36" t="s">
        <v>15</v>
      </c>
      <c r="D273" s="36" t="s">
        <v>504</v>
      </c>
      <c r="E273" s="36" t="s">
        <v>48</v>
      </c>
      <c r="F273" s="36" t="s">
        <v>49</v>
      </c>
      <c r="G273" s="37">
        <v>12399.75</v>
      </c>
      <c r="H273" s="37">
        <v>746265978</v>
      </c>
      <c r="I273" s="42">
        <v>313</v>
      </c>
    </row>
    <row r="274" spans="1:9" x14ac:dyDescent="0.25">
      <c r="A274" s="38">
        <v>2022</v>
      </c>
      <c r="B274" s="39" t="s">
        <v>9</v>
      </c>
      <c r="C274" s="39" t="s">
        <v>33</v>
      </c>
      <c r="D274" s="39" t="s">
        <v>34</v>
      </c>
      <c r="E274" s="39" t="s">
        <v>530</v>
      </c>
      <c r="F274" s="39" t="s">
        <v>535</v>
      </c>
      <c r="G274" s="40">
        <v>30416.583333333299</v>
      </c>
      <c r="H274" s="40">
        <v>944532423</v>
      </c>
      <c r="I274" s="41">
        <v>666</v>
      </c>
    </row>
    <row r="275" spans="1:9" x14ac:dyDescent="0.25">
      <c r="A275" s="35">
        <v>2022</v>
      </c>
      <c r="B275" s="36" t="s">
        <v>9</v>
      </c>
      <c r="C275" s="36" t="s">
        <v>60</v>
      </c>
      <c r="D275" s="36" t="s">
        <v>505</v>
      </c>
      <c r="E275" s="36" t="s">
        <v>202</v>
      </c>
      <c r="F275" s="36" t="s">
        <v>243</v>
      </c>
      <c r="G275" s="37">
        <v>6317.1666666666697</v>
      </c>
      <c r="H275" s="37">
        <v>200035954</v>
      </c>
      <c r="I275" s="42">
        <v>232</v>
      </c>
    </row>
    <row r="276" spans="1:9" x14ac:dyDescent="0.25">
      <c r="A276" s="38">
        <v>2022</v>
      </c>
      <c r="B276" s="39" t="s">
        <v>9</v>
      </c>
      <c r="C276" s="39" t="s">
        <v>10</v>
      </c>
      <c r="D276" s="39" t="s">
        <v>11</v>
      </c>
      <c r="E276" s="39" t="s">
        <v>153</v>
      </c>
      <c r="F276" s="39" t="s">
        <v>154</v>
      </c>
      <c r="G276" s="40">
        <v>7.0833333333333304</v>
      </c>
      <c r="H276" s="40">
        <v>341128</v>
      </c>
      <c r="I276" s="41">
        <v>2</v>
      </c>
    </row>
    <row r="277" spans="1:9" x14ac:dyDescent="0.25">
      <c r="A277" s="35">
        <v>2022</v>
      </c>
      <c r="B277" s="36" t="s">
        <v>9</v>
      </c>
      <c r="C277" s="36" t="s">
        <v>10</v>
      </c>
      <c r="D277" s="36" t="s">
        <v>11</v>
      </c>
      <c r="E277" s="36" t="s">
        <v>35</v>
      </c>
      <c r="F277" s="36" t="s">
        <v>328</v>
      </c>
      <c r="G277" s="37">
        <v>264.91666666666703</v>
      </c>
      <c r="H277" s="37">
        <v>18157778</v>
      </c>
      <c r="I277" s="42">
        <v>29</v>
      </c>
    </row>
    <row r="278" spans="1:9" x14ac:dyDescent="0.25">
      <c r="A278" s="38">
        <v>2022</v>
      </c>
      <c r="B278" s="39" t="s">
        <v>18</v>
      </c>
      <c r="C278" s="39" t="s">
        <v>15</v>
      </c>
      <c r="D278" s="39" t="s">
        <v>493</v>
      </c>
      <c r="E278" s="39" t="s">
        <v>171</v>
      </c>
      <c r="F278" s="39" t="s">
        <v>284</v>
      </c>
      <c r="G278" s="40">
        <v>20.75</v>
      </c>
      <c r="H278" s="40">
        <v>338570</v>
      </c>
      <c r="I278" s="41">
        <v>1</v>
      </c>
    </row>
    <row r="279" spans="1:9" x14ac:dyDescent="0.25">
      <c r="A279" s="35">
        <v>2022</v>
      </c>
      <c r="B279" s="36" t="s">
        <v>37</v>
      </c>
      <c r="C279" s="36" t="s">
        <v>15</v>
      </c>
      <c r="D279" s="36" t="s">
        <v>505</v>
      </c>
      <c r="E279" s="36" t="s">
        <v>61</v>
      </c>
      <c r="F279" s="36" t="s">
        <v>241</v>
      </c>
      <c r="G279" s="37">
        <v>201.416666666667</v>
      </c>
      <c r="H279" s="37">
        <v>8070364</v>
      </c>
      <c r="I279" s="42">
        <v>33</v>
      </c>
    </row>
    <row r="280" spans="1:9" x14ac:dyDescent="0.25">
      <c r="A280" s="38">
        <v>2022</v>
      </c>
      <c r="B280" s="39" t="s">
        <v>37</v>
      </c>
      <c r="C280" s="39" t="s">
        <v>15</v>
      </c>
      <c r="D280" s="39" t="s">
        <v>499</v>
      </c>
      <c r="E280" s="39" t="s">
        <v>242</v>
      </c>
      <c r="F280" s="39" t="s">
        <v>520</v>
      </c>
      <c r="G280" s="40">
        <v>1380.4166666666699</v>
      </c>
      <c r="H280" s="40">
        <v>41988179</v>
      </c>
      <c r="I280" s="41">
        <v>68</v>
      </c>
    </row>
    <row r="281" spans="1:9" x14ac:dyDescent="0.25">
      <c r="A281" s="35">
        <v>2022</v>
      </c>
      <c r="B281" s="36" t="s">
        <v>9</v>
      </c>
      <c r="C281" s="36" t="s">
        <v>10</v>
      </c>
      <c r="D281" s="36" t="s">
        <v>11</v>
      </c>
      <c r="E281" s="36" t="s">
        <v>25</v>
      </c>
      <c r="F281" s="36" t="s">
        <v>26</v>
      </c>
      <c r="G281" s="37">
        <v>8423.3333333333303</v>
      </c>
      <c r="H281" s="37">
        <v>478343712</v>
      </c>
      <c r="I281" s="42">
        <v>357</v>
      </c>
    </row>
    <row r="282" spans="1:9" x14ac:dyDescent="0.25">
      <c r="A282" s="38">
        <v>2022</v>
      </c>
      <c r="B282" s="39" t="s">
        <v>9</v>
      </c>
      <c r="C282" s="39" t="s">
        <v>77</v>
      </c>
      <c r="D282" s="39" t="s">
        <v>502</v>
      </c>
      <c r="E282" s="39" t="s">
        <v>78</v>
      </c>
      <c r="F282" s="39" t="s">
        <v>185</v>
      </c>
      <c r="G282" s="40">
        <v>5126.1666666666697</v>
      </c>
      <c r="H282" s="40">
        <v>260523378</v>
      </c>
      <c r="I282" s="41">
        <v>294</v>
      </c>
    </row>
    <row r="283" spans="1:9" x14ac:dyDescent="0.25">
      <c r="A283" s="35">
        <v>2022</v>
      </c>
      <c r="B283" s="36" t="s">
        <v>9</v>
      </c>
      <c r="C283" s="36" t="s">
        <v>60</v>
      </c>
      <c r="D283" s="36" t="s">
        <v>505</v>
      </c>
      <c r="E283" s="36" t="s">
        <v>61</v>
      </c>
      <c r="F283" s="36" t="s">
        <v>62</v>
      </c>
      <c r="G283" s="37">
        <v>3665.75</v>
      </c>
      <c r="H283" s="37">
        <v>120156904</v>
      </c>
      <c r="I283" s="42">
        <v>593</v>
      </c>
    </row>
    <row r="284" spans="1:9" x14ac:dyDescent="0.25">
      <c r="A284" s="38">
        <v>2022</v>
      </c>
      <c r="B284" s="39" t="s">
        <v>18</v>
      </c>
      <c r="C284" s="39" t="s">
        <v>15</v>
      </c>
      <c r="D284" s="39" t="s">
        <v>34</v>
      </c>
      <c r="E284" s="39" t="s">
        <v>175</v>
      </c>
      <c r="F284" s="39" t="s">
        <v>224</v>
      </c>
      <c r="G284" s="40">
        <v>520.58333333333303</v>
      </c>
      <c r="H284" s="40">
        <v>11865774</v>
      </c>
      <c r="I284" s="41">
        <v>50</v>
      </c>
    </row>
    <row r="285" spans="1:9" x14ac:dyDescent="0.25">
      <c r="A285" s="35">
        <v>2022</v>
      </c>
      <c r="B285" s="36" t="s">
        <v>37</v>
      </c>
      <c r="C285" s="36" t="s">
        <v>15</v>
      </c>
      <c r="D285" s="36" t="s">
        <v>498</v>
      </c>
      <c r="E285" s="36" t="s">
        <v>69</v>
      </c>
      <c r="F285" s="36" t="s">
        <v>158</v>
      </c>
      <c r="G285" s="37">
        <v>44.25</v>
      </c>
      <c r="H285" s="37">
        <v>1909853</v>
      </c>
      <c r="I285" s="42">
        <v>25</v>
      </c>
    </row>
    <row r="286" spans="1:9" x14ac:dyDescent="0.25">
      <c r="A286" s="38">
        <v>2022</v>
      </c>
      <c r="B286" s="39" t="s">
        <v>18</v>
      </c>
      <c r="C286" s="39" t="s">
        <v>15</v>
      </c>
      <c r="D286" s="39" t="s">
        <v>495</v>
      </c>
      <c r="E286" s="39" t="s">
        <v>50</v>
      </c>
      <c r="F286" s="39" t="s">
        <v>256</v>
      </c>
      <c r="G286" s="40">
        <v>694.5</v>
      </c>
      <c r="H286" s="40">
        <v>56505283</v>
      </c>
      <c r="I286" s="41">
        <v>8</v>
      </c>
    </row>
    <row r="287" spans="1:9" x14ac:dyDescent="0.25">
      <c r="A287" s="35">
        <v>2022</v>
      </c>
      <c r="B287" s="36" t="s">
        <v>37</v>
      </c>
      <c r="C287" s="36" t="s">
        <v>15</v>
      </c>
      <c r="D287" s="36" t="s">
        <v>28</v>
      </c>
      <c r="E287" s="36" t="s">
        <v>97</v>
      </c>
      <c r="F287" s="36" t="s">
        <v>213</v>
      </c>
      <c r="G287" s="37">
        <v>580.83333333333303</v>
      </c>
      <c r="H287" s="37">
        <v>44382037</v>
      </c>
      <c r="I287" s="42">
        <v>25</v>
      </c>
    </row>
    <row r="288" spans="1:9" x14ac:dyDescent="0.25">
      <c r="A288" s="38">
        <v>2022</v>
      </c>
      <c r="B288" s="39" t="s">
        <v>37</v>
      </c>
      <c r="C288" s="39" t="s">
        <v>15</v>
      </c>
      <c r="D288" s="39" t="s">
        <v>500</v>
      </c>
      <c r="E288" s="39" t="s">
        <v>128</v>
      </c>
      <c r="F288" s="39" t="s">
        <v>129</v>
      </c>
      <c r="G288" s="40">
        <v>72.1666666666667</v>
      </c>
      <c r="H288" s="40">
        <v>2534786</v>
      </c>
      <c r="I288" s="41">
        <v>6</v>
      </c>
    </row>
    <row r="289" spans="1:9" x14ac:dyDescent="0.25">
      <c r="A289" s="35">
        <v>2022</v>
      </c>
      <c r="B289" s="36" t="s">
        <v>37</v>
      </c>
      <c r="C289" s="36" t="s">
        <v>15</v>
      </c>
      <c r="D289" s="36" t="s">
        <v>493</v>
      </c>
      <c r="E289" s="36" t="s">
        <v>171</v>
      </c>
      <c r="F289" s="36" t="s">
        <v>172</v>
      </c>
      <c r="G289" s="37">
        <v>403.5</v>
      </c>
      <c r="H289" s="37">
        <v>8670809</v>
      </c>
      <c r="I289" s="42">
        <v>3</v>
      </c>
    </row>
    <row r="290" spans="1:9" x14ac:dyDescent="0.25">
      <c r="A290" s="38">
        <v>2022</v>
      </c>
      <c r="B290" s="39" t="s">
        <v>9</v>
      </c>
      <c r="C290" s="39" t="s">
        <v>10</v>
      </c>
      <c r="D290" s="39" t="s">
        <v>11</v>
      </c>
      <c r="E290" s="39" t="s">
        <v>268</v>
      </c>
      <c r="F290" s="39" t="s">
        <v>303</v>
      </c>
      <c r="G290" s="40">
        <v>2969.5833333333298</v>
      </c>
      <c r="H290" s="40">
        <v>209028299</v>
      </c>
      <c r="I290" s="41">
        <v>91</v>
      </c>
    </row>
    <row r="291" spans="1:9" x14ac:dyDescent="0.25">
      <c r="A291" s="35">
        <v>2022</v>
      </c>
      <c r="B291" s="36" t="s">
        <v>9</v>
      </c>
      <c r="C291" s="36" t="s">
        <v>101</v>
      </c>
      <c r="D291" s="36" t="s">
        <v>503</v>
      </c>
      <c r="E291" s="36" t="s">
        <v>92</v>
      </c>
      <c r="F291" s="36" t="s">
        <v>146</v>
      </c>
      <c r="G291" s="37">
        <v>9397.8333333333303</v>
      </c>
      <c r="H291" s="37">
        <v>629300177</v>
      </c>
      <c r="I291" s="42">
        <v>2331</v>
      </c>
    </row>
    <row r="292" spans="1:9" x14ac:dyDescent="0.25">
      <c r="A292" s="38">
        <v>2022</v>
      </c>
      <c r="B292" s="39" t="s">
        <v>9</v>
      </c>
      <c r="C292" s="39" t="s">
        <v>77</v>
      </c>
      <c r="D292" s="39" t="s">
        <v>502</v>
      </c>
      <c r="E292" s="39" t="s">
        <v>220</v>
      </c>
      <c r="F292" s="39" t="s">
        <v>255</v>
      </c>
      <c r="G292" s="40">
        <v>1115.9166666666699</v>
      </c>
      <c r="H292" s="40">
        <v>67253989</v>
      </c>
      <c r="I292" s="41">
        <v>128</v>
      </c>
    </row>
    <row r="293" spans="1:9" x14ac:dyDescent="0.25">
      <c r="A293" s="35">
        <v>2022</v>
      </c>
      <c r="B293" s="36" t="s">
        <v>9</v>
      </c>
      <c r="C293" s="36" t="s">
        <v>122</v>
      </c>
      <c r="D293" s="36" t="s">
        <v>506</v>
      </c>
      <c r="E293" s="36" t="s">
        <v>288</v>
      </c>
      <c r="F293" s="36" t="s">
        <v>289</v>
      </c>
      <c r="G293" s="37">
        <v>3796.8333333333298</v>
      </c>
      <c r="H293" s="37">
        <v>345705286</v>
      </c>
      <c r="I293" s="42">
        <v>361</v>
      </c>
    </row>
    <row r="294" spans="1:9" x14ac:dyDescent="0.25">
      <c r="A294" s="38">
        <v>2022</v>
      </c>
      <c r="B294" s="39" t="s">
        <v>9</v>
      </c>
      <c r="C294" s="39" t="s">
        <v>27</v>
      </c>
      <c r="D294" s="39" t="s">
        <v>28</v>
      </c>
      <c r="E294" s="39" t="s">
        <v>31</v>
      </c>
      <c r="F294" s="39" t="s">
        <v>190</v>
      </c>
      <c r="G294" s="40">
        <v>27.25</v>
      </c>
      <c r="H294" s="40">
        <v>1888383</v>
      </c>
      <c r="I294" s="41">
        <v>4</v>
      </c>
    </row>
    <row r="295" spans="1:9" x14ac:dyDescent="0.25">
      <c r="A295" s="35">
        <v>2022</v>
      </c>
      <c r="B295" s="36" t="s">
        <v>9</v>
      </c>
      <c r="C295" s="36" t="s">
        <v>27</v>
      </c>
      <c r="D295" s="36" t="s">
        <v>28</v>
      </c>
      <c r="E295" s="36" t="s">
        <v>136</v>
      </c>
      <c r="F295" s="36" t="s">
        <v>538</v>
      </c>
      <c r="G295" s="37">
        <v>3.0833333333333299</v>
      </c>
      <c r="H295" s="37">
        <v>57165</v>
      </c>
      <c r="I295" s="42">
        <v>2</v>
      </c>
    </row>
    <row r="296" spans="1:9" x14ac:dyDescent="0.25">
      <c r="A296" s="38">
        <v>2022</v>
      </c>
      <c r="B296" s="39" t="s">
        <v>37</v>
      </c>
      <c r="C296" s="39" t="s">
        <v>15</v>
      </c>
      <c r="D296" s="39" t="s">
        <v>34</v>
      </c>
      <c r="E296" s="39" t="s">
        <v>175</v>
      </c>
      <c r="F296" s="39" t="s">
        <v>176</v>
      </c>
      <c r="G296" s="40">
        <v>15.9166666666667</v>
      </c>
      <c r="H296" s="40">
        <v>375605</v>
      </c>
      <c r="I296" s="41">
        <v>1</v>
      </c>
    </row>
    <row r="297" spans="1:9" x14ac:dyDescent="0.25">
      <c r="A297" s="35">
        <v>2022</v>
      </c>
      <c r="B297" s="36" t="s">
        <v>37</v>
      </c>
      <c r="C297" s="36" t="s">
        <v>15</v>
      </c>
      <c r="D297" s="36" t="s">
        <v>498</v>
      </c>
      <c r="E297" s="36" t="s">
        <v>69</v>
      </c>
      <c r="F297" s="36" t="s">
        <v>160</v>
      </c>
      <c r="G297" s="37">
        <v>10</v>
      </c>
      <c r="H297" s="37">
        <v>698504</v>
      </c>
      <c r="I297" s="42">
        <v>1</v>
      </c>
    </row>
    <row r="298" spans="1:9" x14ac:dyDescent="0.25">
      <c r="A298" s="38">
        <v>2022</v>
      </c>
      <c r="B298" s="39" t="s">
        <v>37</v>
      </c>
      <c r="C298" s="39" t="s">
        <v>15</v>
      </c>
      <c r="D298" s="39" t="s">
        <v>497</v>
      </c>
      <c r="E298" s="39" t="s">
        <v>58</v>
      </c>
      <c r="F298" s="39" t="s">
        <v>204</v>
      </c>
      <c r="G298" s="40">
        <v>4</v>
      </c>
      <c r="H298" s="40">
        <v>409844</v>
      </c>
      <c r="I298" s="41">
        <v>1</v>
      </c>
    </row>
    <row r="299" spans="1:9" x14ac:dyDescent="0.25">
      <c r="A299" s="35">
        <v>2022</v>
      </c>
      <c r="B299" s="36" t="s">
        <v>14</v>
      </c>
      <c r="C299" s="36" t="s">
        <v>15</v>
      </c>
      <c r="D299" s="36" t="s">
        <v>34</v>
      </c>
      <c r="E299" s="36" t="s">
        <v>523</v>
      </c>
      <c r="F299" s="36" t="s">
        <v>524</v>
      </c>
      <c r="G299" s="37">
        <v>6.6666666666666696</v>
      </c>
      <c r="H299" s="37">
        <v>115547</v>
      </c>
      <c r="I299" s="42">
        <v>1</v>
      </c>
    </row>
    <row r="300" spans="1:9" x14ac:dyDescent="0.25">
      <c r="A300" s="38">
        <v>2022</v>
      </c>
      <c r="B300" s="39" t="s">
        <v>9</v>
      </c>
      <c r="C300" s="39" t="s">
        <v>42</v>
      </c>
      <c r="D300" s="39" t="s">
        <v>507</v>
      </c>
      <c r="E300" s="39" t="s">
        <v>210</v>
      </c>
      <c r="F300" s="39" t="s">
        <v>322</v>
      </c>
      <c r="G300" s="40">
        <v>429.83333333333297</v>
      </c>
      <c r="H300" s="40">
        <v>63482581</v>
      </c>
      <c r="I300" s="41">
        <v>109</v>
      </c>
    </row>
    <row r="301" spans="1:9" x14ac:dyDescent="0.25">
      <c r="A301" s="35">
        <v>2022</v>
      </c>
      <c r="B301" s="36" t="s">
        <v>9</v>
      </c>
      <c r="C301" s="36" t="s">
        <v>101</v>
      </c>
      <c r="D301" s="36" t="s">
        <v>503</v>
      </c>
      <c r="E301" s="36" t="s">
        <v>161</v>
      </c>
      <c r="F301" s="36" t="s">
        <v>279</v>
      </c>
      <c r="G301" s="37">
        <v>1746.75</v>
      </c>
      <c r="H301" s="37">
        <v>155446535</v>
      </c>
      <c r="I301" s="42">
        <v>237</v>
      </c>
    </row>
    <row r="302" spans="1:9" x14ac:dyDescent="0.25">
      <c r="A302" s="38">
        <v>2022</v>
      </c>
      <c r="B302" s="39" t="s">
        <v>9</v>
      </c>
      <c r="C302" s="39" t="s">
        <v>57</v>
      </c>
      <c r="D302" s="39" t="s">
        <v>497</v>
      </c>
      <c r="E302" s="39" t="s">
        <v>58</v>
      </c>
      <c r="F302" s="39" t="s">
        <v>130</v>
      </c>
      <c r="G302" s="40">
        <v>13400</v>
      </c>
      <c r="H302" s="40">
        <v>949660991</v>
      </c>
      <c r="I302" s="41">
        <v>2258</v>
      </c>
    </row>
    <row r="303" spans="1:9" x14ac:dyDescent="0.25">
      <c r="A303" s="35">
        <v>2022</v>
      </c>
      <c r="B303" s="36" t="s">
        <v>9</v>
      </c>
      <c r="C303" s="36" t="s">
        <v>60</v>
      </c>
      <c r="D303" s="36" t="s">
        <v>505</v>
      </c>
      <c r="E303" s="36" t="s">
        <v>222</v>
      </c>
      <c r="F303" s="36" t="s">
        <v>311</v>
      </c>
      <c r="G303" s="37">
        <v>1242.0833333333301</v>
      </c>
      <c r="H303" s="37">
        <v>81759699</v>
      </c>
      <c r="I303" s="42">
        <v>216</v>
      </c>
    </row>
    <row r="304" spans="1:9" x14ac:dyDescent="0.25">
      <c r="A304" s="38">
        <v>2022</v>
      </c>
      <c r="B304" s="39" t="s">
        <v>18</v>
      </c>
      <c r="C304" s="39" t="s">
        <v>15</v>
      </c>
      <c r="D304" s="39" t="s">
        <v>495</v>
      </c>
      <c r="E304" s="39" t="s">
        <v>163</v>
      </c>
      <c r="F304" s="39" t="s">
        <v>357</v>
      </c>
      <c r="G304" s="40">
        <v>100.416666666667</v>
      </c>
      <c r="H304" s="40">
        <v>4284168</v>
      </c>
      <c r="I304" s="41">
        <v>1</v>
      </c>
    </row>
    <row r="305" spans="1:9" x14ac:dyDescent="0.25">
      <c r="A305" s="35">
        <v>2022</v>
      </c>
      <c r="B305" s="36" t="s">
        <v>9</v>
      </c>
      <c r="C305" s="36" t="s">
        <v>101</v>
      </c>
      <c r="D305" s="36" t="s">
        <v>503</v>
      </c>
      <c r="E305" s="36" t="s">
        <v>92</v>
      </c>
      <c r="F305" s="36" t="s">
        <v>93</v>
      </c>
      <c r="G305" s="37">
        <v>4453.4166666666697</v>
      </c>
      <c r="H305" s="37">
        <v>280663392</v>
      </c>
      <c r="I305" s="42">
        <v>889</v>
      </c>
    </row>
    <row r="306" spans="1:9" x14ac:dyDescent="0.25">
      <c r="A306" s="38">
        <v>2022</v>
      </c>
      <c r="B306" s="39" t="s">
        <v>9</v>
      </c>
      <c r="C306" s="39" t="s">
        <v>33</v>
      </c>
      <c r="D306" s="39" t="s">
        <v>34</v>
      </c>
      <c r="E306" s="39" t="s">
        <v>194</v>
      </c>
      <c r="F306" s="39" t="s">
        <v>336</v>
      </c>
      <c r="G306" s="40">
        <v>13152.833333333299</v>
      </c>
      <c r="H306" s="40">
        <v>1017027392</v>
      </c>
      <c r="I306" s="41">
        <v>510</v>
      </c>
    </row>
    <row r="307" spans="1:9" x14ac:dyDescent="0.25">
      <c r="A307" s="35">
        <v>2022</v>
      </c>
      <c r="B307" s="36" t="s">
        <v>9</v>
      </c>
      <c r="C307" s="36" t="s">
        <v>33</v>
      </c>
      <c r="D307" s="36" t="s">
        <v>34</v>
      </c>
      <c r="E307" s="36" t="s">
        <v>549</v>
      </c>
      <c r="F307" s="36" t="s">
        <v>539</v>
      </c>
      <c r="G307" s="37">
        <v>4424.75</v>
      </c>
      <c r="H307" s="37">
        <v>264470910</v>
      </c>
      <c r="I307" s="42">
        <v>512</v>
      </c>
    </row>
    <row r="308" spans="1:9" x14ac:dyDescent="0.25">
      <c r="A308" s="38">
        <v>2022</v>
      </c>
      <c r="B308" s="39" t="s">
        <v>9</v>
      </c>
      <c r="C308" s="39" t="s">
        <v>90</v>
      </c>
      <c r="D308" s="39" t="s">
        <v>499</v>
      </c>
      <c r="E308" s="39" t="s">
        <v>280</v>
      </c>
      <c r="F308" s="39" t="s">
        <v>281</v>
      </c>
      <c r="G308" s="40">
        <v>7941.6666666666697</v>
      </c>
      <c r="H308" s="40">
        <v>992609327</v>
      </c>
      <c r="I308" s="41">
        <v>670</v>
      </c>
    </row>
    <row r="309" spans="1:9" x14ac:dyDescent="0.25">
      <c r="A309" s="35">
        <v>2022</v>
      </c>
      <c r="B309" s="36" t="s">
        <v>14</v>
      </c>
      <c r="C309" s="36" t="s">
        <v>15</v>
      </c>
      <c r="D309" s="36" t="s">
        <v>28</v>
      </c>
      <c r="E309" s="36" t="s">
        <v>97</v>
      </c>
      <c r="F309" s="36" t="s">
        <v>213</v>
      </c>
      <c r="G309" s="37">
        <v>316.33333333333297</v>
      </c>
      <c r="H309" s="37">
        <v>49664501</v>
      </c>
      <c r="I309" s="42">
        <v>2</v>
      </c>
    </row>
    <row r="310" spans="1:9" x14ac:dyDescent="0.25">
      <c r="A310" s="38">
        <v>2022</v>
      </c>
      <c r="B310" s="39" t="s">
        <v>18</v>
      </c>
      <c r="C310" s="39" t="s">
        <v>15</v>
      </c>
      <c r="D310" s="39" t="s">
        <v>498</v>
      </c>
      <c r="E310" s="39" t="s">
        <v>69</v>
      </c>
      <c r="F310" s="39" t="s">
        <v>353</v>
      </c>
      <c r="G310" s="40">
        <v>5011.5</v>
      </c>
      <c r="H310" s="40">
        <v>170565678</v>
      </c>
      <c r="I310" s="41">
        <v>20</v>
      </c>
    </row>
    <row r="311" spans="1:9" x14ac:dyDescent="0.25">
      <c r="A311" s="35">
        <v>2022</v>
      </c>
      <c r="B311" s="36" t="s">
        <v>37</v>
      </c>
      <c r="C311" s="36" t="s">
        <v>15</v>
      </c>
      <c r="D311" s="36" t="s">
        <v>498</v>
      </c>
      <c r="E311" s="36" t="s">
        <v>69</v>
      </c>
      <c r="F311" s="36" t="s">
        <v>103</v>
      </c>
      <c r="G311" s="37">
        <v>1.5</v>
      </c>
      <c r="H311" s="37">
        <v>49064</v>
      </c>
      <c r="I311" s="42">
        <v>2</v>
      </c>
    </row>
    <row r="312" spans="1:9" x14ac:dyDescent="0.25">
      <c r="A312" s="38">
        <v>2022</v>
      </c>
      <c r="B312" s="39" t="s">
        <v>18</v>
      </c>
      <c r="C312" s="39" t="s">
        <v>15</v>
      </c>
      <c r="D312" s="39" t="s">
        <v>505</v>
      </c>
      <c r="E312" s="39" t="s">
        <v>202</v>
      </c>
      <c r="F312" s="39" t="s">
        <v>203</v>
      </c>
      <c r="G312" s="40">
        <v>8.0833333333333304</v>
      </c>
      <c r="H312" s="40">
        <v>608847</v>
      </c>
      <c r="I312" s="41">
        <v>1</v>
      </c>
    </row>
    <row r="313" spans="1:9" x14ac:dyDescent="0.25">
      <c r="A313" s="35">
        <v>2022</v>
      </c>
      <c r="B313" s="36" t="s">
        <v>37</v>
      </c>
      <c r="C313" s="36" t="s">
        <v>15</v>
      </c>
      <c r="D313" s="36" t="s">
        <v>504</v>
      </c>
      <c r="E313" s="36" t="s">
        <v>338</v>
      </c>
      <c r="F313" s="36" t="s">
        <v>339</v>
      </c>
      <c r="G313" s="37">
        <v>512.83333333333303</v>
      </c>
      <c r="H313" s="37">
        <v>29836067</v>
      </c>
      <c r="I313" s="42">
        <v>31</v>
      </c>
    </row>
    <row r="314" spans="1:9" x14ac:dyDescent="0.25">
      <c r="A314" s="38">
        <v>2022</v>
      </c>
      <c r="B314" s="39" t="s">
        <v>9</v>
      </c>
      <c r="C314" s="39" t="s">
        <v>42</v>
      </c>
      <c r="D314" s="39" t="s">
        <v>507</v>
      </c>
      <c r="E314" s="39" t="s">
        <v>23</v>
      </c>
      <c r="F314" s="39" t="s">
        <v>152</v>
      </c>
      <c r="G314" s="40">
        <v>7117.0833333333303</v>
      </c>
      <c r="H314" s="40">
        <v>694455249</v>
      </c>
      <c r="I314" s="41">
        <v>690</v>
      </c>
    </row>
    <row r="315" spans="1:9" x14ac:dyDescent="0.25">
      <c r="A315" s="35">
        <v>2022</v>
      </c>
      <c r="B315" s="36" t="s">
        <v>9</v>
      </c>
      <c r="C315" s="36" t="s">
        <v>168</v>
      </c>
      <c r="D315" s="36" t="s">
        <v>500</v>
      </c>
      <c r="E315" s="36" t="s">
        <v>128</v>
      </c>
      <c r="F315" s="36" t="s">
        <v>129</v>
      </c>
      <c r="G315" s="37">
        <v>2026.1666666666699</v>
      </c>
      <c r="H315" s="37">
        <v>63429085</v>
      </c>
      <c r="I315" s="42">
        <v>135</v>
      </c>
    </row>
    <row r="316" spans="1:9" x14ac:dyDescent="0.25">
      <c r="A316" s="38">
        <v>2022</v>
      </c>
      <c r="B316" s="39" t="s">
        <v>9</v>
      </c>
      <c r="C316" s="39" t="s">
        <v>83</v>
      </c>
      <c r="D316" s="39" t="s">
        <v>495</v>
      </c>
      <c r="E316" s="39" t="s">
        <v>163</v>
      </c>
      <c r="F316" s="39" t="s">
        <v>201</v>
      </c>
      <c r="G316" s="40">
        <v>7883.25</v>
      </c>
      <c r="H316" s="40">
        <v>209687150</v>
      </c>
      <c r="I316" s="41">
        <v>214</v>
      </c>
    </row>
    <row r="317" spans="1:9" x14ac:dyDescent="0.25">
      <c r="A317" s="35">
        <v>2022</v>
      </c>
      <c r="B317" s="36" t="s">
        <v>9</v>
      </c>
      <c r="C317" s="36" t="s">
        <v>10</v>
      </c>
      <c r="D317" s="36" t="s">
        <v>11</v>
      </c>
      <c r="E317" s="36" t="s">
        <v>87</v>
      </c>
      <c r="F317" s="36" t="s">
        <v>274</v>
      </c>
      <c r="G317" s="37">
        <v>940.5</v>
      </c>
      <c r="H317" s="37">
        <v>61583360</v>
      </c>
      <c r="I317" s="42">
        <v>23</v>
      </c>
    </row>
    <row r="318" spans="1:9" x14ac:dyDescent="0.25">
      <c r="A318" s="38">
        <v>2022</v>
      </c>
      <c r="B318" s="39" t="s">
        <v>14</v>
      </c>
      <c r="C318" s="39" t="s">
        <v>15</v>
      </c>
      <c r="D318" s="39" t="s">
        <v>34</v>
      </c>
      <c r="E318" s="39" t="s">
        <v>512</v>
      </c>
      <c r="F318" s="39" t="s">
        <v>513</v>
      </c>
      <c r="G318" s="40">
        <v>1</v>
      </c>
      <c r="H318" s="40">
        <v>60719</v>
      </c>
      <c r="I318" s="41">
        <v>1</v>
      </c>
    </row>
    <row r="319" spans="1:9" x14ac:dyDescent="0.25">
      <c r="A319" s="35">
        <v>2022</v>
      </c>
      <c r="B319" s="36" t="s">
        <v>9</v>
      </c>
      <c r="C319" s="36" t="s">
        <v>10</v>
      </c>
      <c r="D319" s="36" t="s">
        <v>11</v>
      </c>
      <c r="E319" s="36" t="s">
        <v>46</v>
      </c>
      <c r="F319" s="36" t="s">
        <v>267</v>
      </c>
      <c r="G319" s="37">
        <v>1077.4166666666699</v>
      </c>
      <c r="H319" s="37">
        <v>68750715</v>
      </c>
      <c r="I319" s="42">
        <v>29</v>
      </c>
    </row>
    <row r="320" spans="1:9" x14ac:dyDescent="0.25">
      <c r="A320" s="38">
        <v>2022</v>
      </c>
      <c r="B320" s="39" t="s">
        <v>9</v>
      </c>
      <c r="C320" s="39" t="s">
        <v>10</v>
      </c>
      <c r="D320" s="39" t="s">
        <v>11</v>
      </c>
      <c r="E320" s="39" t="s">
        <v>268</v>
      </c>
      <c r="F320" s="39" t="s">
        <v>282</v>
      </c>
      <c r="G320" s="40">
        <v>208.083333333333</v>
      </c>
      <c r="H320" s="40">
        <v>15963131</v>
      </c>
      <c r="I320" s="41">
        <v>5</v>
      </c>
    </row>
    <row r="321" spans="1:9" x14ac:dyDescent="0.25">
      <c r="A321" s="35">
        <v>2022</v>
      </c>
      <c r="B321" s="36" t="s">
        <v>9</v>
      </c>
      <c r="C321" s="36" t="s">
        <v>10</v>
      </c>
      <c r="D321" s="36" t="s">
        <v>11</v>
      </c>
      <c r="E321" s="36" t="s">
        <v>71</v>
      </c>
      <c r="F321" s="36" t="s">
        <v>329</v>
      </c>
      <c r="G321" s="37">
        <v>349.75</v>
      </c>
      <c r="H321" s="37">
        <v>34146763</v>
      </c>
      <c r="I321" s="42">
        <v>26</v>
      </c>
    </row>
    <row r="322" spans="1:9" x14ac:dyDescent="0.25">
      <c r="A322" s="38">
        <v>2022</v>
      </c>
      <c r="B322" s="39" t="s">
        <v>9</v>
      </c>
      <c r="C322" s="39" t="s">
        <v>122</v>
      </c>
      <c r="D322" s="39" t="s">
        <v>506</v>
      </c>
      <c r="E322" s="39" t="s">
        <v>198</v>
      </c>
      <c r="F322" s="39" t="s">
        <v>199</v>
      </c>
      <c r="G322" s="40">
        <v>893.5</v>
      </c>
      <c r="H322" s="40">
        <v>109675135</v>
      </c>
      <c r="I322" s="41">
        <v>65</v>
      </c>
    </row>
    <row r="323" spans="1:9" x14ac:dyDescent="0.25">
      <c r="A323" s="35">
        <v>2022</v>
      </c>
      <c r="B323" s="36" t="s">
        <v>9</v>
      </c>
      <c r="C323" s="36" t="s">
        <v>27</v>
      </c>
      <c r="D323" s="36" t="s">
        <v>28</v>
      </c>
      <c r="E323" s="36" t="s">
        <v>489</v>
      </c>
      <c r="F323" s="36" t="s">
        <v>490</v>
      </c>
      <c r="G323" s="37">
        <v>28.5</v>
      </c>
      <c r="H323" s="37">
        <v>2027336</v>
      </c>
      <c r="I323" s="42">
        <v>1</v>
      </c>
    </row>
    <row r="324" spans="1:9" x14ac:dyDescent="0.25">
      <c r="A324" s="38">
        <v>2022</v>
      </c>
      <c r="B324" s="39" t="s">
        <v>9</v>
      </c>
      <c r="C324" s="39" t="s">
        <v>10</v>
      </c>
      <c r="D324" s="39" t="s">
        <v>11</v>
      </c>
      <c r="E324" s="39" t="s">
        <v>65</v>
      </c>
      <c r="F324" s="39" t="s">
        <v>230</v>
      </c>
      <c r="G324" s="40">
        <v>129.083333333333</v>
      </c>
      <c r="H324" s="40">
        <v>7322821</v>
      </c>
      <c r="I324" s="41">
        <v>7</v>
      </c>
    </row>
    <row r="325" spans="1:9" x14ac:dyDescent="0.25">
      <c r="A325" s="35">
        <v>2022</v>
      </c>
      <c r="B325" s="36" t="s">
        <v>14</v>
      </c>
      <c r="C325" s="36" t="s">
        <v>15</v>
      </c>
      <c r="D325" s="36" t="s">
        <v>504</v>
      </c>
      <c r="E325" s="36" t="s">
        <v>338</v>
      </c>
      <c r="F325" s="36" t="s">
        <v>339</v>
      </c>
      <c r="G325" s="37">
        <v>9.75</v>
      </c>
      <c r="H325" s="37">
        <v>1094491</v>
      </c>
      <c r="I325" s="42">
        <v>1</v>
      </c>
    </row>
    <row r="326" spans="1:9" x14ac:dyDescent="0.25">
      <c r="A326" s="38">
        <v>2022</v>
      </c>
      <c r="B326" s="39" t="s">
        <v>9</v>
      </c>
      <c r="C326" s="39" t="s">
        <v>27</v>
      </c>
      <c r="D326" s="39" t="s">
        <v>28</v>
      </c>
      <c r="E326" s="39" t="s">
        <v>97</v>
      </c>
      <c r="F326" s="39" t="s">
        <v>98</v>
      </c>
      <c r="G326" s="40">
        <v>29.5833333333333</v>
      </c>
      <c r="H326" s="40">
        <v>1485087</v>
      </c>
      <c r="I326" s="41">
        <v>4</v>
      </c>
    </row>
    <row r="327" spans="1:9" x14ac:dyDescent="0.25">
      <c r="A327" s="35">
        <v>2022</v>
      </c>
      <c r="B327" s="36" t="s">
        <v>9</v>
      </c>
      <c r="C327" s="36" t="s">
        <v>80</v>
      </c>
      <c r="D327" s="36" t="s">
        <v>493</v>
      </c>
      <c r="E327" s="36" t="s">
        <v>171</v>
      </c>
      <c r="F327" s="36" t="s">
        <v>181</v>
      </c>
      <c r="G327" s="37">
        <v>3517.5833333333298</v>
      </c>
      <c r="H327" s="37">
        <v>94220103</v>
      </c>
      <c r="I327" s="42">
        <v>210</v>
      </c>
    </row>
    <row r="328" spans="1:9" x14ac:dyDescent="0.25">
      <c r="A328" s="38">
        <v>2022</v>
      </c>
      <c r="B328" s="39" t="s">
        <v>14</v>
      </c>
      <c r="C328" s="39" t="s">
        <v>15</v>
      </c>
      <c r="D328" s="39" t="s">
        <v>504</v>
      </c>
      <c r="E328" s="39" t="s">
        <v>126</v>
      </c>
      <c r="F328" s="39" t="s">
        <v>127</v>
      </c>
      <c r="G328" s="40">
        <v>2751.8333333333298</v>
      </c>
      <c r="H328" s="40">
        <v>235551359</v>
      </c>
      <c r="I328" s="41">
        <v>79</v>
      </c>
    </row>
    <row r="329" spans="1:9" x14ac:dyDescent="0.25">
      <c r="A329" s="35">
        <v>2022</v>
      </c>
      <c r="B329" s="36" t="s">
        <v>9</v>
      </c>
      <c r="C329" s="36" t="s">
        <v>10</v>
      </c>
      <c r="D329" s="36" t="s">
        <v>11</v>
      </c>
      <c r="E329" s="36" t="s">
        <v>142</v>
      </c>
      <c r="F329" s="36" t="s">
        <v>143</v>
      </c>
      <c r="G329" s="37">
        <v>7815.0833333333303</v>
      </c>
      <c r="H329" s="37">
        <v>465636818</v>
      </c>
      <c r="I329" s="42">
        <v>168</v>
      </c>
    </row>
    <row r="330" spans="1:9" x14ac:dyDescent="0.25">
      <c r="A330" s="38">
        <v>2022</v>
      </c>
      <c r="B330" s="39" t="s">
        <v>9</v>
      </c>
      <c r="C330" s="39" t="s">
        <v>10</v>
      </c>
      <c r="D330" s="39" t="s">
        <v>11</v>
      </c>
      <c r="E330" s="39" t="s">
        <v>147</v>
      </c>
      <c r="F330" s="39" t="s">
        <v>323</v>
      </c>
      <c r="G330" s="40">
        <v>4297.25</v>
      </c>
      <c r="H330" s="40">
        <v>215435625</v>
      </c>
      <c r="I330" s="41">
        <v>305</v>
      </c>
    </row>
    <row r="331" spans="1:9" x14ac:dyDescent="0.25">
      <c r="A331" s="35">
        <v>2022</v>
      </c>
      <c r="B331" s="36" t="s">
        <v>9</v>
      </c>
      <c r="C331" s="36" t="s">
        <v>10</v>
      </c>
      <c r="D331" s="36" t="s">
        <v>11</v>
      </c>
      <c r="E331" s="36" t="s">
        <v>87</v>
      </c>
      <c r="F331" s="36" t="s">
        <v>302</v>
      </c>
      <c r="G331" s="37">
        <v>619.91666666666697</v>
      </c>
      <c r="H331" s="37">
        <v>41881695</v>
      </c>
      <c r="I331" s="42">
        <v>3</v>
      </c>
    </row>
    <row r="332" spans="1:9" x14ac:dyDescent="0.25">
      <c r="A332" s="38">
        <v>2022</v>
      </c>
      <c r="B332" s="39" t="s">
        <v>9</v>
      </c>
      <c r="C332" s="39" t="s">
        <v>27</v>
      </c>
      <c r="D332" s="39" t="s">
        <v>28</v>
      </c>
      <c r="E332" s="39" t="s">
        <v>136</v>
      </c>
      <c r="F332" s="39" t="s">
        <v>137</v>
      </c>
      <c r="G332" s="40">
        <v>108.666666666667</v>
      </c>
      <c r="H332" s="40">
        <v>4198064</v>
      </c>
      <c r="I332" s="41">
        <v>9</v>
      </c>
    </row>
    <row r="333" spans="1:9" x14ac:dyDescent="0.25">
      <c r="A333" s="35">
        <v>2022</v>
      </c>
      <c r="B333" s="36" t="s">
        <v>9</v>
      </c>
      <c r="C333" s="36" t="s">
        <v>27</v>
      </c>
      <c r="D333" s="36" t="s">
        <v>28</v>
      </c>
      <c r="E333" s="36" t="s">
        <v>97</v>
      </c>
      <c r="F333" s="36" t="s">
        <v>340</v>
      </c>
      <c r="G333" s="37">
        <v>2355.5</v>
      </c>
      <c r="H333" s="37">
        <v>200367123</v>
      </c>
      <c r="I333" s="42">
        <v>200</v>
      </c>
    </row>
    <row r="334" spans="1:9" x14ac:dyDescent="0.25">
      <c r="A334" s="38">
        <v>2022</v>
      </c>
      <c r="B334" s="39" t="s">
        <v>9</v>
      </c>
      <c r="C334" s="39" t="s">
        <v>10</v>
      </c>
      <c r="D334" s="39" t="s">
        <v>11</v>
      </c>
      <c r="E334" s="39" t="s">
        <v>35</v>
      </c>
      <c r="F334" s="39" t="s">
        <v>178</v>
      </c>
      <c r="G334" s="40">
        <v>183.833333333333</v>
      </c>
      <c r="H334" s="40">
        <v>8469719</v>
      </c>
      <c r="I334" s="41">
        <v>15</v>
      </c>
    </row>
    <row r="335" spans="1:9" x14ac:dyDescent="0.25">
      <c r="A335" s="35">
        <v>2022</v>
      </c>
      <c r="B335" s="36" t="s">
        <v>37</v>
      </c>
      <c r="C335" s="36" t="s">
        <v>15</v>
      </c>
      <c r="D335" s="36" t="s">
        <v>507</v>
      </c>
      <c r="E335" s="36" t="s">
        <v>21</v>
      </c>
      <c r="F335" s="36" t="s">
        <v>22</v>
      </c>
      <c r="G335" s="37">
        <v>3</v>
      </c>
      <c r="H335" s="37">
        <v>274555</v>
      </c>
      <c r="I335" s="42">
        <v>2</v>
      </c>
    </row>
    <row r="336" spans="1:9" x14ac:dyDescent="0.25">
      <c r="A336" s="38">
        <v>2022</v>
      </c>
      <c r="B336" s="39" t="s">
        <v>18</v>
      </c>
      <c r="C336" s="39" t="s">
        <v>15</v>
      </c>
      <c r="D336" s="39" t="s">
        <v>498</v>
      </c>
      <c r="E336" s="39" t="s">
        <v>69</v>
      </c>
      <c r="F336" s="39" t="s">
        <v>158</v>
      </c>
      <c r="G336" s="40">
        <v>42758.416666666701</v>
      </c>
      <c r="H336" s="40">
        <v>2585489019</v>
      </c>
      <c r="I336" s="41">
        <v>23</v>
      </c>
    </row>
    <row r="337" spans="1:9" x14ac:dyDescent="0.25">
      <c r="A337" s="35">
        <v>2022</v>
      </c>
      <c r="B337" s="36" t="s">
        <v>14</v>
      </c>
      <c r="C337" s="36" t="s">
        <v>15</v>
      </c>
      <c r="D337" s="36" t="s">
        <v>495</v>
      </c>
      <c r="E337" s="36" t="s">
        <v>50</v>
      </c>
      <c r="F337" s="36" t="s">
        <v>256</v>
      </c>
      <c r="G337" s="37">
        <v>112.916666666667</v>
      </c>
      <c r="H337" s="37">
        <v>10424080</v>
      </c>
      <c r="I337" s="42">
        <v>3</v>
      </c>
    </row>
    <row r="338" spans="1:9" x14ac:dyDescent="0.25">
      <c r="A338" s="38">
        <v>2022</v>
      </c>
      <c r="B338" s="39" t="s">
        <v>37</v>
      </c>
      <c r="C338" s="39" t="s">
        <v>15</v>
      </c>
      <c r="D338" s="39" t="s">
        <v>495</v>
      </c>
      <c r="E338" s="39" t="s">
        <v>19</v>
      </c>
      <c r="F338" s="39" t="s">
        <v>116</v>
      </c>
      <c r="G338" s="40">
        <v>465</v>
      </c>
      <c r="H338" s="40">
        <v>14463627</v>
      </c>
      <c r="I338" s="41">
        <v>45</v>
      </c>
    </row>
    <row r="339" spans="1:9" x14ac:dyDescent="0.25">
      <c r="A339" s="35">
        <v>2022</v>
      </c>
      <c r="B339" s="36" t="s">
        <v>37</v>
      </c>
      <c r="C339" s="36" t="s">
        <v>15</v>
      </c>
      <c r="D339" s="36" t="s">
        <v>502</v>
      </c>
      <c r="E339" s="36" t="s">
        <v>78</v>
      </c>
      <c r="F339" s="36" t="s">
        <v>145</v>
      </c>
      <c r="G339" s="37">
        <v>285.41666666666703</v>
      </c>
      <c r="H339" s="37">
        <v>7553785</v>
      </c>
      <c r="I339" s="42">
        <v>17</v>
      </c>
    </row>
    <row r="340" spans="1:9" x14ac:dyDescent="0.25">
      <c r="A340" s="38">
        <v>2022</v>
      </c>
      <c r="B340" s="39" t="s">
        <v>9</v>
      </c>
      <c r="C340" s="39" t="s">
        <v>305</v>
      </c>
      <c r="D340" s="39" t="s">
        <v>511</v>
      </c>
      <c r="E340" s="39" t="s">
        <v>306</v>
      </c>
      <c r="F340" s="39" t="s">
        <v>307</v>
      </c>
      <c r="G340" s="40">
        <v>21841.333333333299</v>
      </c>
      <c r="H340" s="40">
        <v>2220196103</v>
      </c>
      <c r="I340" s="41">
        <v>1235</v>
      </c>
    </row>
    <row r="341" spans="1:9" x14ac:dyDescent="0.25">
      <c r="A341" s="35">
        <v>2022</v>
      </c>
      <c r="B341" s="36" t="s">
        <v>9</v>
      </c>
      <c r="C341" s="36" t="s">
        <v>60</v>
      </c>
      <c r="D341" s="36" t="s">
        <v>505</v>
      </c>
      <c r="E341" s="36" t="s">
        <v>202</v>
      </c>
      <c r="F341" s="36" t="s">
        <v>351</v>
      </c>
      <c r="G341" s="37">
        <v>2322.4166666666702</v>
      </c>
      <c r="H341" s="37">
        <v>153471297</v>
      </c>
      <c r="I341" s="42">
        <v>465</v>
      </c>
    </row>
    <row r="342" spans="1:9" x14ac:dyDescent="0.25">
      <c r="A342" s="38">
        <v>2022</v>
      </c>
      <c r="B342" s="39" t="s">
        <v>9</v>
      </c>
      <c r="C342" s="39" t="s">
        <v>83</v>
      </c>
      <c r="D342" s="39" t="s">
        <v>495</v>
      </c>
      <c r="E342" s="39" t="s">
        <v>50</v>
      </c>
      <c r="F342" s="39" t="s">
        <v>51</v>
      </c>
      <c r="G342" s="40">
        <v>5694.8333333333303</v>
      </c>
      <c r="H342" s="40">
        <v>303235258</v>
      </c>
      <c r="I342" s="41">
        <v>452</v>
      </c>
    </row>
    <row r="343" spans="1:9" x14ac:dyDescent="0.25">
      <c r="A343" s="35">
        <v>2022</v>
      </c>
      <c r="B343" s="36" t="s">
        <v>18</v>
      </c>
      <c r="C343" s="36" t="s">
        <v>15</v>
      </c>
      <c r="D343" s="36" t="s">
        <v>498</v>
      </c>
      <c r="E343" s="36" t="s">
        <v>69</v>
      </c>
      <c r="F343" s="36" t="s">
        <v>193</v>
      </c>
      <c r="G343" s="37">
        <v>904.75</v>
      </c>
      <c r="H343" s="37">
        <v>38536140</v>
      </c>
      <c r="I343" s="42">
        <v>4</v>
      </c>
    </row>
    <row r="344" spans="1:9" x14ac:dyDescent="0.25">
      <c r="A344" s="38">
        <v>2022</v>
      </c>
      <c r="B344" s="39" t="s">
        <v>9</v>
      </c>
      <c r="C344" s="39" t="s">
        <v>33</v>
      </c>
      <c r="D344" s="39" t="s">
        <v>34</v>
      </c>
      <c r="E344" s="39" t="s">
        <v>546</v>
      </c>
      <c r="F344" s="39" t="s">
        <v>540</v>
      </c>
      <c r="G344" s="40">
        <v>903.83333333333303</v>
      </c>
      <c r="H344" s="40">
        <v>19858204</v>
      </c>
      <c r="I344" s="41">
        <v>114</v>
      </c>
    </row>
    <row r="345" spans="1:9" x14ac:dyDescent="0.25">
      <c r="A345" s="35">
        <v>2022</v>
      </c>
      <c r="B345" s="36" t="s">
        <v>9</v>
      </c>
      <c r="C345" s="36" t="s">
        <v>10</v>
      </c>
      <c r="D345" s="36" t="s">
        <v>11</v>
      </c>
      <c r="E345" s="36" t="s">
        <v>268</v>
      </c>
      <c r="F345" s="36" t="s">
        <v>283</v>
      </c>
      <c r="G345" s="37">
        <v>344.83333333333297</v>
      </c>
      <c r="H345" s="37">
        <v>19125371</v>
      </c>
      <c r="I345" s="42">
        <v>18</v>
      </c>
    </row>
    <row r="346" spans="1:9" x14ac:dyDescent="0.25">
      <c r="A346" s="38">
        <v>2022</v>
      </c>
      <c r="B346" s="39" t="s">
        <v>37</v>
      </c>
      <c r="C346" s="39" t="s">
        <v>15</v>
      </c>
      <c r="D346" s="39" t="s">
        <v>504</v>
      </c>
      <c r="E346" s="39" t="s">
        <v>217</v>
      </c>
      <c r="F346" s="39" t="s">
        <v>218</v>
      </c>
      <c r="G346" s="40">
        <v>19802.75</v>
      </c>
      <c r="H346" s="40">
        <v>916203100</v>
      </c>
      <c r="I346" s="41">
        <v>468</v>
      </c>
    </row>
    <row r="347" spans="1:9" x14ac:dyDescent="0.25">
      <c r="A347" s="35">
        <v>2022</v>
      </c>
      <c r="B347" s="36" t="s">
        <v>9</v>
      </c>
      <c r="C347" s="36" t="s">
        <v>42</v>
      </c>
      <c r="D347" s="36" t="s">
        <v>507</v>
      </c>
      <c r="E347" s="36" t="s">
        <v>23</v>
      </c>
      <c r="F347" s="36" t="s">
        <v>24</v>
      </c>
      <c r="G347" s="37">
        <v>16860.333333333299</v>
      </c>
      <c r="H347" s="37">
        <v>1627366844</v>
      </c>
      <c r="I347" s="42">
        <v>921</v>
      </c>
    </row>
    <row r="348" spans="1:9" x14ac:dyDescent="0.25">
      <c r="A348" s="38">
        <v>2022</v>
      </c>
      <c r="B348" s="39" t="s">
        <v>9</v>
      </c>
      <c r="C348" s="39" t="s">
        <v>33</v>
      </c>
      <c r="D348" s="39" t="s">
        <v>34</v>
      </c>
      <c r="E348" s="39" t="s">
        <v>175</v>
      </c>
      <c r="F348" s="39" t="s">
        <v>356</v>
      </c>
      <c r="G348" s="40">
        <v>2963.1666666666702</v>
      </c>
      <c r="H348" s="40">
        <v>72054093</v>
      </c>
      <c r="I348" s="41">
        <v>277</v>
      </c>
    </row>
    <row r="349" spans="1:9" x14ac:dyDescent="0.25">
      <c r="A349" s="35">
        <v>2022</v>
      </c>
      <c r="B349" s="36" t="s">
        <v>9</v>
      </c>
      <c r="C349" s="36" t="s">
        <v>10</v>
      </c>
      <c r="D349" s="36" t="s">
        <v>11</v>
      </c>
      <c r="E349" s="36" t="s">
        <v>87</v>
      </c>
      <c r="F349" s="36" t="s">
        <v>293</v>
      </c>
      <c r="G349" s="37">
        <v>240.5</v>
      </c>
      <c r="H349" s="37">
        <v>13846938</v>
      </c>
      <c r="I349" s="42">
        <v>18</v>
      </c>
    </row>
    <row r="350" spans="1:9" x14ac:dyDescent="0.25">
      <c r="A350" s="38">
        <v>2022</v>
      </c>
      <c r="B350" s="39" t="s">
        <v>9</v>
      </c>
      <c r="C350" s="39" t="s">
        <v>77</v>
      </c>
      <c r="D350" s="39" t="s">
        <v>502</v>
      </c>
      <c r="E350" s="39" t="s">
        <v>78</v>
      </c>
      <c r="F350" s="39" t="s">
        <v>308</v>
      </c>
      <c r="G350" s="40">
        <v>1031.4166666666699</v>
      </c>
      <c r="H350" s="40">
        <v>45413657</v>
      </c>
      <c r="I350" s="41">
        <v>99</v>
      </c>
    </row>
    <row r="351" spans="1:9" x14ac:dyDescent="0.25">
      <c r="A351" s="35">
        <v>2022</v>
      </c>
      <c r="B351" s="36" t="s">
        <v>9</v>
      </c>
      <c r="C351" s="36" t="s">
        <v>83</v>
      </c>
      <c r="D351" s="36" t="s">
        <v>495</v>
      </c>
      <c r="E351" s="36" t="s">
        <v>50</v>
      </c>
      <c r="F351" s="36" t="s">
        <v>256</v>
      </c>
      <c r="G351" s="37">
        <v>25641.666666666701</v>
      </c>
      <c r="H351" s="37">
        <v>2079968535</v>
      </c>
      <c r="I351" s="42">
        <v>2181</v>
      </c>
    </row>
    <row r="352" spans="1:9" x14ac:dyDescent="0.25">
      <c r="A352" s="38">
        <v>2022</v>
      </c>
      <c r="B352" s="39" t="s">
        <v>9</v>
      </c>
      <c r="C352" s="39" t="s">
        <v>170</v>
      </c>
      <c r="D352" s="39" t="s">
        <v>501</v>
      </c>
      <c r="E352" s="39" t="s">
        <v>75</v>
      </c>
      <c r="F352" s="39" t="s">
        <v>182</v>
      </c>
      <c r="G352" s="40">
        <v>10780.916666666701</v>
      </c>
      <c r="H352" s="40">
        <v>867675191</v>
      </c>
      <c r="I352" s="41">
        <v>746</v>
      </c>
    </row>
    <row r="353" spans="1:9" x14ac:dyDescent="0.25">
      <c r="A353" s="35">
        <v>2022</v>
      </c>
      <c r="B353" s="36" t="s">
        <v>18</v>
      </c>
      <c r="C353" s="36" t="s">
        <v>15</v>
      </c>
      <c r="D353" s="36" t="s">
        <v>495</v>
      </c>
      <c r="E353" s="36" t="s">
        <v>50</v>
      </c>
      <c r="F353" s="36" t="s">
        <v>84</v>
      </c>
      <c r="G353" s="37">
        <v>10.5833333333333</v>
      </c>
      <c r="H353" s="37">
        <v>401022</v>
      </c>
      <c r="I353" s="42">
        <v>1</v>
      </c>
    </row>
    <row r="354" spans="1:9" x14ac:dyDescent="0.25">
      <c r="A354" s="38">
        <v>2022</v>
      </c>
      <c r="B354" s="39" t="s">
        <v>18</v>
      </c>
      <c r="C354" s="39" t="s">
        <v>15</v>
      </c>
      <c r="D354" s="39" t="s">
        <v>495</v>
      </c>
      <c r="E354" s="39" t="s">
        <v>19</v>
      </c>
      <c r="F354" s="39" t="s">
        <v>20</v>
      </c>
      <c r="G354" s="40">
        <v>252</v>
      </c>
      <c r="H354" s="40">
        <v>12741493</v>
      </c>
      <c r="I354" s="41">
        <v>10</v>
      </c>
    </row>
    <row r="355" spans="1:9" x14ac:dyDescent="0.25">
      <c r="A355" s="35">
        <v>2022</v>
      </c>
      <c r="B355" s="36" t="s">
        <v>18</v>
      </c>
      <c r="C355" s="36" t="s">
        <v>15</v>
      </c>
      <c r="D355" s="36" t="s">
        <v>504</v>
      </c>
      <c r="E355" s="36" t="s">
        <v>16</v>
      </c>
      <c r="F355" s="36" t="s">
        <v>17</v>
      </c>
      <c r="G355" s="37">
        <v>4339.75</v>
      </c>
      <c r="H355" s="37">
        <v>226139243</v>
      </c>
      <c r="I355" s="42">
        <v>196</v>
      </c>
    </row>
    <row r="356" spans="1:9" x14ac:dyDescent="0.25">
      <c r="A356" s="38">
        <v>2022</v>
      </c>
      <c r="B356" s="39" t="s">
        <v>9</v>
      </c>
      <c r="C356" s="39" t="s">
        <v>159</v>
      </c>
      <c r="D356" s="39" t="s">
        <v>498</v>
      </c>
      <c r="E356" s="39" t="s">
        <v>69</v>
      </c>
      <c r="F356" s="39" t="s">
        <v>144</v>
      </c>
      <c r="G356" s="40">
        <v>7313.1666666666697</v>
      </c>
      <c r="H356" s="40">
        <v>136651972</v>
      </c>
      <c r="I356" s="41">
        <v>841</v>
      </c>
    </row>
    <row r="357" spans="1:9" x14ac:dyDescent="0.25">
      <c r="A357" s="35">
        <v>2022</v>
      </c>
      <c r="B357" s="36" t="s">
        <v>9</v>
      </c>
      <c r="C357" s="36" t="s">
        <v>27</v>
      </c>
      <c r="D357" s="36" t="s">
        <v>28</v>
      </c>
      <c r="E357" s="36" t="s">
        <v>52</v>
      </c>
      <c r="F357" s="36" t="s">
        <v>53</v>
      </c>
      <c r="G357" s="37">
        <v>13315.5</v>
      </c>
      <c r="H357" s="37">
        <v>700936592</v>
      </c>
      <c r="I357" s="42">
        <v>263</v>
      </c>
    </row>
    <row r="358" spans="1:9" x14ac:dyDescent="0.25">
      <c r="A358" s="38">
        <v>2022</v>
      </c>
      <c r="B358" s="39" t="s">
        <v>9</v>
      </c>
      <c r="C358" s="39" t="s">
        <v>90</v>
      </c>
      <c r="D358" s="39" t="s">
        <v>499</v>
      </c>
      <c r="E358" s="39" t="s">
        <v>526</v>
      </c>
      <c r="F358" s="39" t="s">
        <v>541</v>
      </c>
      <c r="G358" s="40">
        <v>908.33333333333303</v>
      </c>
      <c r="H358" s="40">
        <v>80025384</v>
      </c>
      <c r="I358" s="41">
        <v>204</v>
      </c>
    </row>
    <row r="359" spans="1:9" x14ac:dyDescent="0.25">
      <c r="A359" s="35">
        <v>2022</v>
      </c>
      <c r="B359" s="36" t="s">
        <v>9</v>
      </c>
      <c r="C359" s="36" t="s">
        <v>83</v>
      </c>
      <c r="D359" s="36" t="s">
        <v>495</v>
      </c>
      <c r="E359" s="36" t="s">
        <v>163</v>
      </c>
      <c r="F359" s="36" t="s">
        <v>357</v>
      </c>
      <c r="G359" s="37">
        <v>2280.1666666666702</v>
      </c>
      <c r="H359" s="37">
        <v>121247542</v>
      </c>
      <c r="I359" s="42">
        <v>46</v>
      </c>
    </row>
    <row r="360" spans="1:9" x14ac:dyDescent="0.25">
      <c r="A360" s="38">
        <v>2022</v>
      </c>
      <c r="B360" s="39" t="s">
        <v>9</v>
      </c>
      <c r="C360" s="39" t="s">
        <v>10</v>
      </c>
      <c r="D360" s="39" t="s">
        <v>11</v>
      </c>
      <c r="E360" s="39" t="s">
        <v>12</v>
      </c>
      <c r="F360" s="39" t="s">
        <v>187</v>
      </c>
      <c r="G360" s="40">
        <v>1042.8333333333301</v>
      </c>
      <c r="H360" s="40">
        <v>46388142</v>
      </c>
      <c r="I360" s="41">
        <v>55</v>
      </c>
    </row>
    <row r="361" spans="1:9" x14ac:dyDescent="0.25">
      <c r="A361" s="35">
        <v>2022</v>
      </c>
      <c r="B361" s="36" t="s">
        <v>14</v>
      </c>
      <c r="C361" s="36" t="s">
        <v>15</v>
      </c>
      <c r="D361" s="36" t="s">
        <v>495</v>
      </c>
      <c r="E361" s="36" t="s">
        <v>19</v>
      </c>
      <c r="F361" s="36" t="s">
        <v>116</v>
      </c>
      <c r="G361" s="37">
        <v>1.5833333333333299</v>
      </c>
      <c r="H361" s="37">
        <v>103542</v>
      </c>
      <c r="I361" s="42">
        <v>2</v>
      </c>
    </row>
    <row r="362" spans="1:9" x14ac:dyDescent="0.25">
      <c r="A362" s="38">
        <v>2022</v>
      </c>
      <c r="B362" s="39" t="s">
        <v>9</v>
      </c>
      <c r="C362" s="39" t="s">
        <v>10</v>
      </c>
      <c r="D362" s="39" t="s">
        <v>11</v>
      </c>
      <c r="E362" s="39" t="s">
        <v>153</v>
      </c>
      <c r="F362" s="39" t="s">
        <v>301</v>
      </c>
      <c r="G362" s="40">
        <v>1710.6666666666699</v>
      </c>
      <c r="H362" s="40">
        <v>87192512</v>
      </c>
      <c r="I362" s="41">
        <v>96</v>
      </c>
    </row>
    <row r="363" spans="1:9" x14ac:dyDescent="0.25">
      <c r="A363" s="35">
        <v>2022</v>
      </c>
      <c r="B363" s="36" t="s">
        <v>9</v>
      </c>
      <c r="C363" s="36" t="s">
        <v>39</v>
      </c>
      <c r="D363" s="36" t="s">
        <v>494</v>
      </c>
      <c r="E363" s="36" t="s">
        <v>150</v>
      </c>
      <c r="F363" s="36" t="s">
        <v>317</v>
      </c>
      <c r="G363" s="37">
        <v>6470.0833333333303</v>
      </c>
      <c r="H363" s="37">
        <v>689049902</v>
      </c>
      <c r="I363" s="42">
        <v>918</v>
      </c>
    </row>
    <row r="364" spans="1:9" x14ac:dyDescent="0.25">
      <c r="A364" s="38">
        <v>2022</v>
      </c>
      <c r="B364" s="39" t="s">
        <v>9</v>
      </c>
      <c r="C364" s="39" t="s">
        <v>77</v>
      </c>
      <c r="D364" s="39" t="s">
        <v>502</v>
      </c>
      <c r="E364" s="39" t="s">
        <v>220</v>
      </c>
      <c r="F364" s="39" t="s">
        <v>252</v>
      </c>
      <c r="G364" s="40">
        <v>981.83333333333303</v>
      </c>
      <c r="H364" s="40">
        <v>75046577</v>
      </c>
      <c r="I364" s="41">
        <v>47</v>
      </c>
    </row>
    <row r="365" spans="1:9" x14ac:dyDescent="0.25">
      <c r="A365" s="35">
        <v>2022</v>
      </c>
      <c r="B365" s="36" t="s">
        <v>9</v>
      </c>
      <c r="C365" s="36" t="s">
        <v>33</v>
      </c>
      <c r="D365" s="36" t="s">
        <v>34</v>
      </c>
      <c r="E365" s="36" t="s">
        <v>194</v>
      </c>
      <c r="F365" s="36" t="s">
        <v>200</v>
      </c>
      <c r="G365" s="37">
        <v>7857</v>
      </c>
      <c r="H365" s="37">
        <v>370847764</v>
      </c>
      <c r="I365" s="42">
        <v>685</v>
      </c>
    </row>
    <row r="366" spans="1:9" x14ac:dyDescent="0.25">
      <c r="A366" s="38">
        <v>2022</v>
      </c>
      <c r="B366" s="39" t="s">
        <v>9</v>
      </c>
      <c r="C366" s="39" t="s">
        <v>33</v>
      </c>
      <c r="D366" s="39" t="s">
        <v>34</v>
      </c>
      <c r="E366" s="39" t="s">
        <v>548</v>
      </c>
      <c r="F366" s="39" t="s">
        <v>542</v>
      </c>
      <c r="G366" s="40">
        <v>10032.583333333299</v>
      </c>
      <c r="H366" s="40">
        <v>317351614</v>
      </c>
      <c r="I366" s="41">
        <v>900</v>
      </c>
    </row>
    <row r="367" spans="1:9" x14ac:dyDescent="0.25">
      <c r="A367" s="35">
        <v>2022</v>
      </c>
      <c r="B367" s="36" t="s">
        <v>9</v>
      </c>
      <c r="C367" s="36" t="s">
        <v>10</v>
      </c>
      <c r="D367" s="36" t="s">
        <v>11</v>
      </c>
      <c r="E367" s="36" t="s">
        <v>117</v>
      </c>
      <c r="F367" s="36" t="s">
        <v>227</v>
      </c>
      <c r="G367" s="37">
        <v>661.66666666666697</v>
      </c>
      <c r="H367" s="37">
        <v>38980403</v>
      </c>
      <c r="I367" s="42">
        <v>55</v>
      </c>
    </row>
    <row r="368" spans="1:9" x14ac:dyDescent="0.25">
      <c r="A368" s="38">
        <v>2022</v>
      </c>
      <c r="B368" s="39" t="s">
        <v>37</v>
      </c>
      <c r="C368" s="39" t="s">
        <v>15</v>
      </c>
      <c r="D368" s="39" t="s">
        <v>497</v>
      </c>
      <c r="E368" s="39" t="s">
        <v>58</v>
      </c>
      <c r="F368" s="39" t="s">
        <v>266</v>
      </c>
      <c r="G368" s="40">
        <v>3</v>
      </c>
      <c r="H368" s="40">
        <v>289996</v>
      </c>
      <c r="I368" s="41">
        <v>1</v>
      </c>
    </row>
    <row r="369" spans="1:9" x14ac:dyDescent="0.25">
      <c r="A369" s="35">
        <v>2022</v>
      </c>
      <c r="B369" s="36" t="s">
        <v>14</v>
      </c>
      <c r="C369" s="36" t="s">
        <v>15</v>
      </c>
      <c r="D369" s="36" t="s">
        <v>497</v>
      </c>
      <c r="E369" s="36" t="s">
        <v>58</v>
      </c>
      <c r="F369" s="36" t="s">
        <v>59</v>
      </c>
      <c r="G369" s="37">
        <v>56.75</v>
      </c>
      <c r="H369" s="37">
        <v>4567325</v>
      </c>
      <c r="I369" s="42">
        <v>3</v>
      </c>
    </row>
    <row r="370" spans="1:9" x14ac:dyDescent="0.25">
      <c r="A370" s="38">
        <v>2022</v>
      </c>
      <c r="B370" s="39" t="s">
        <v>37</v>
      </c>
      <c r="C370" s="39" t="s">
        <v>15</v>
      </c>
      <c r="D370" s="39" t="s">
        <v>502</v>
      </c>
      <c r="E370" s="39" t="s">
        <v>220</v>
      </c>
      <c r="F370" s="39" t="s">
        <v>252</v>
      </c>
      <c r="G370" s="40">
        <v>329.91666666666703</v>
      </c>
      <c r="H370" s="40">
        <v>17247433</v>
      </c>
      <c r="I370" s="41">
        <v>17</v>
      </c>
    </row>
    <row r="371" spans="1:9" x14ac:dyDescent="0.25">
      <c r="A371" s="35">
        <v>2022</v>
      </c>
      <c r="B371" s="36" t="s">
        <v>9</v>
      </c>
      <c r="C371" s="36" t="s">
        <v>39</v>
      </c>
      <c r="D371" s="36" t="s">
        <v>494</v>
      </c>
      <c r="E371" s="36" t="s">
        <v>40</v>
      </c>
      <c r="F371" s="36" t="s">
        <v>94</v>
      </c>
      <c r="G371" s="37">
        <v>3626.0833333333298</v>
      </c>
      <c r="H371" s="37">
        <v>439843698</v>
      </c>
      <c r="I371" s="42">
        <v>314</v>
      </c>
    </row>
    <row r="372" spans="1:9" x14ac:dyDescent="0.25">
      <c r="A372" s="38">
        <v>2022</v>
      </c>
      <c r="B372" s="39" t="s">
        <v>9</v>
      </c>
      <c r="C372" s="39" t="s">
        <v>27</v>
      </c>
      <c r="D372" s="39" t="s">
        <v>28</v>
      </c>
      <c r="E372" s="39" t="s">
        <v>264</v>
      </c>
      <c r="F372" s="39" t="s">
        <v>355</v>
      </c>
      <c r="G372" s="40">
        <v>13623.333333333299</v>
      </c>
      <c r="H372" s="40">
        <v>849674442</v>
      </c>
      <c r="I372" s="41">
        <v>1297</v>
      </c>
    </row>
    <row r="373" spans="1:9" x14ac:dyDescent="0.25">
      <c r="A373" s="35">
        <v>2022</v>
      </c>
      <c r="B373" s="36" t="s">
        <v>9</v>
      </c>
      <c r="C373" s="36" t="s">
        <v>33</v>
      </c>
      <c r="D373" s="36" t="s">
        <v>34</v>
      </c>
      <c r="E373" s="36" t="s">
        <v>175</v>
      </c>
      <c r="F373" s="36" t="s">
        <v>224</v>
      </c>
      <c r="G373" s="37">
        <v>51.75</v>
      </c>
      <c r="H373" s="37">
        <v>933294</v>
      </c>
      <c r="I373" s="42">
        <v>19</v>
      </c>
    </row>
    <row r="374" spans="1:9" x14ac:dyDescent="0.25">
      <c r="A374" s="38">
        <v>2022</v>
      </c>
      <c r="B374" s="39" t="s">
        <v>9</v>
      </c>
      <c r="C374" s="39" t="s">
        <v>27</v>
      </c>
      <c r="D374" s="39" t="s">
        <v>28</v>
      </c>
      <c r="E374" s="39" t="s">
        <v>31</v>
      </c>
      <c r="F374" s="39" t="s">
        <v>131</v>
      </c>
      <c r="G374" s="40">
        <v>905.66666666666697</v>
      </c>
      <c r="H374" s="40">
        <v>31294911</v>
      </c>
      <c r="I374" s="41">
        <v>61</v>
      </c>
    </row>
    <row r="375" spans="1:9" x14ac:dyDescent="0.25">
      <c r="A375" s="35">
        <v>2022</v>
      </c>
      <c r="B375" s="36" t="s">
        <v>37</v>
      </c>
      <c r="C375" s="36" t="s">
        <v>15</v>
      </c>
      <c r="D375" s="36" t="s">
        <v>501</v>
      </c>
      <c r="E375" s="36" t="s">
        <v>73</v>
      </c>
      <c r="F375" s="36" t="s">
        <v>248</v>
      </c>
      <c r="G375" s="37">
        <v>1203.5833333333301</v>
      </c>
      <c r="H375" s="37">
        <v>68991719</v>
      </c>
      <c r="I375" s="42">
        <v>65</v>
      </c>
    </row>
    <row r="376" spans="1:9" x14ac:dyDescent="0.25">
      <c r="A376" s="38">
        <v>2022</v>
      </c>
      <c r="B376" s="39" t="s">
        <v>18</v>
      </c>
      <c r="C376" s="39" t="s">
        <v>15</v>
      </c>
      <c r="D376" s="39" t="s">
        <v>504</v>
      </c>
      <c r="E376" s="39" t="s">
        <v>132</v>
      </c>
      <c r="F376" s="39" t="s">
        <v>133</v>
      </c>
      <c r="G376" s="40">
        <v>5371.5833333333303</v>
      </c>
      <c r="H376" s="40">
        <v>294548447</v>
      </c>
      <c r="I376" s="41">
        <v>114</v>
      </c>
    </row>
    <row r="377" spans="1:9" x14ac:dyDescent="0.25">
      <c r="A377" s="35">
        <v>2022</v>
      </c>
      <c r="B377" s="36" t="s">
        <v>9</v>
      </c>
      <c r="C377" s="36" t="s">
        <v>10</v>
      </c>
      <c r="D377" s="36" t="s">
        <v>11</v>
      </c>
      <c r="E377" s="36" t="s">
        <v>87</v>
      </c>
      <c r="F377" s="36" t="s">
        <v>88</v>
      </c>
      <c r="G377" s="37">
        <v>1520.1666666666699</v>
      </c>
      <c r="H377" s="37">
        <v>135515838</v>
      </c>
      <c r="I377" s="42">
        <v>21</v>
      </c>
    </row>
    <row r="378" spans="1:9" x14ac:dyDescent="0.25">
      <c r="A378" s="38">
        <v>2022</v>
      </c>
      <c r="B378" s="39" t="s">
        <v>9</v>
      </c>
      <c r="C378" s="39" t="s">
        <v>42</v>
      </c>
      <c r="D378" s="39" t="s">
        <v>507</v>
      </c>
      <c r="E378" s="39" t="s">
        <v>95</v>
      </c>
      <c r="F378" s="39" t="s">
        <v>219</v>
      </c>
      <c r="G378" s="40">
        <v>4465.75</v>
      </c>
      <c r="H378" s="40">
        <v>704419487</v>
      </c>
      <c r="I378" s="41">
        <v>1293</v>
      </c>
    </row>
    <row r="379" spans="1:9" x14ac:dyDescent="0.25">
      <c r="A379" s="35">
        <v>2022</v>
      </c>
      <c r="B379" s="36" t="s">
        <v>9</v>
      </c>
      <c r="C379" s="36" t="s">
        <v>10</v>
      </c>
      <c r="D379" s="36" t="s">
        <v>11</v>
      </c>
      <c r="E379" s="36" t="s">
        <v>12</v>
      </c>
      <c r="F379" s="36" t="s">
        <v>205</v>
      </c>
      <c r="G379" s="37">
        <v>4491.0833333333303</v>
      </c>
      <c r="H379" s="37">
        <v>177466615</v>
      </c>
      <c r="I379" s="42">
        <v>183</v>
      </c>
    </row>
    <row r="380" spans="1:9" x14ac:dyDescent="0.25">
      <c r="A380" s="38">
        <v>2022</v>
      </c>
      <c r="B380" s="39" t="s">
        <v>9</v>
      </c>
      <c r="C380" s="39" t="s">
        <v>60</v>
      </c>
      <c r="D380" s="39" t="s">
        <v>505</v>
      </c>
      <c r="E380" s="39" t="s">
        <v>61</v>
      </c>
      <c r="F380" s="39" t="s">
        <v>241</v>
      </c>
      <c r="G380" s="40">
        <v>1032.25</v>
      </c>
      <c r="H380" s="40">
        <v>49493980</v>
      </c>
      <c r="I380" s="41">
        <v>119</v>
      </c>
    </row>
    <row r="381" spans="1:9" x14ac:dyDescent="0.25">
      <c r="A381" s="35">
        <v>2022</v>
      </c>
      <c r="B381" s="36" t="s">
        <v>9</v>
      </c>
      <c r="C381" s="36" t="s">
        <v>10</v>
      </c>
      <c r="D381" s="36" t="s">
        <v>11</v>
      </c>
      <c r="E381" s="36" t="s">
        <v>35</v>
      </c>
      <c r="F381" s="36" t="s">
        <v>254</v>
      </c>
      <c r="G381" s="37">
        <v>8296</v>
      </c>
      <c r="H381" s="37">
        <v>557192332</v>
      </c>
      <c r="I381" s="42">
        <v>170</v>
      </c>
    </row>
    <row r="382" spans="1:9" x14ac:dyDescent="0.25">
      <c r="A382" s="38">
        <v>2022</v>
      </c>
      <c r="B382" s="39" t="s">
        <v>14</v>
      </c>
      <c r="C382" s="39" t="s">
        <v>15</v>
      </c>
      <c r="D382" s="39" t="s">
        <v>504</v>
      </c>
      <c r="E382" s="39" t="s">
        <v>191</v>
      </c>
      <c r="F382" s="39" t="s">
        <v>192</v>
      </c>
      <c r="G382" s="40">
        <v>7.1666666666666696</v>
      </c>
      <c r="H382" s="40">
        <v>974631</v>
      </c>
      <c r="I382" s="41">
        <v>1</v>
      </c>
    </row>
    <row r="383" spans="1:9" x14ac:dyDescent="0.25">
      <c r="A383" s="35">
        <v>2022</v>
      </c>
      <c r="B383" s="36" t="s">
        <v>18</v>
      </c>
      <c r="C383" s="36" t="s">
        <v>15</v>
      </c>
      <c r="D383" s="36" t="s">
        <v>497</v>
      </c>
      <c r="E383" s="36" t="s">
        <v>58</v>
      </c>
      <c r="F383" s="36" t="s">
        <v>130</v>
      </c>
      <c r="G383" s="37">
        <v>1.9166666666666701</v>
      </c>
      <c r="H383" s="37">
        <v>81370</v>
      </c>
      <c r="I383" s="42">
        <v>1</v>
      </c>
    </row>
    <row r="384" spans="1:9" x14ac:dyDescent="0.25">
      <c r="A384" s="38">
        <v>2022</v>
      </c>
      <c r="B384" s="39" t="s">
        <v>9</v>
      </c>
      <c r="C384" s="39" t="s">
        <v>10</v>
      </c>
      <c r="D384" s="39" t="s">
        <v>11</v>
      </c>
      <c r="E384" s="39" t="s">
        <v>71</v>
      </c>
      <c r="F384" s="39" t="s">
        <v>72</v>
      </c>
      <c r="G384" s="40">
        <v>213.75</v>
      </c>
      <c r="H384" s="40">
        <v>11196996</v>
      </c>
      <c r="I384" s="41">
        <v>5</v>
      </c>
    </row>
    <row r="385" spans="1:9" x14ac:dyDescent="0.25">
      <c r="A385" s="35">
        <v>2022</v>
      </c>
      <c r="B385" s="36" t="s">
        <v>9</v>
      </c>
      <c r="C385" s="36" t="s">
        <v>10</v>
      </c>
      <c r="D385" s="36" t="s">
        <v>11</v>
      </c>
      <c r="E385" s="36" t="s">
        <v>233</v>
      </c>
      <c r="F385" s="36" t="s">
        <v>234</v>
      </c>
      <c r="G385" s="37">
        <v>5306.8333333333303</v>
      </c>
      <c r="H385" s="37">
        <v>266611493</v>
      </c>
      <c r="I385" s="42">
        <v>315</v>
      </c>
    </row>
    <row r="386" spans="1:9" x14ac:dyDescent="0.25">
      <c r="A386" s="38">
        <v>2022</v>
      </c>
      <c r="B386" s="39" t="s">
        <v>14</v>
      </c>
      <c r="C386" s="39" t="s">
        <v>15</v>
      </c>
      <c r="D386" s="39" t="s">
        <v>493</v>
      </c>
      <c r="E386" s="39" t="s">
        <v>81</v>
      </c>
      <c r="F386" s="39" t="s">
        <v>197</v>
      </c>
      <c r="G386" s="40">
        <v>12.5833333333333</v>
      </c>
      <c r="H386" s="40">
        <v>500093</v>
      </c>
      <c r="I386" s="41">
        <v>2</v>
      </c>
    </row>
    <row r="387" spans="1:9" x14ac:dyDescent="0.25">
      <c r="A387" s="35">
        <v>2022</v>
      </c>
      <c r="B387" s="36" t="s">
        <v>14</v>
      </c>
      <c r="C387" s="36" t="s">
        <v>15</v>
      </c>
      <c r="D387" s="36" t="s">
        <v>504</v>
      </c>
      <c r="E387" s="36" t="s">
        <v>132</v>
      </c>
      <c r="F387" s="36" t="s">
        <v>133</v>
      </c>
      <c r="G387" s="37">
        <v>864</v>
      </c>
      <c r="H387" s="37">
        <v>68310006</v>
      </c>
      <c r="I387" s="42">
        <v>20</v>
      </c>
    </row>
    <row r="388" spans="1:9" x14ac:dyDescent="0.25">
      <c r="A388" s="38">
        <v>2022</v>
      </c>
      <c r="B388" s="39" t="s">
        <v>14</v>
      </c>
      <c r="C388" s="39" t="s">
        <v>15</v>
      </c>
      <c r="D388" s="39" t="s">
        <v>504</v>
      </c>
      <c r="E388" s="39" t="s">
        <v>16</v>
      </c>
      <c r="F388" s="39" t="s">
        <v>17</v>
      </c>
      <c r="G388" s="40">
        <v>1452</v>
      </c>
      <c r="H388" s="40">
        <v>118167477</v>
      </c>
      <c r="I388" s="41">
        <v>120</v>
      </c>
    </row>
    <row r="389" spans="1:9" x14ac:dyDescent="0.25">
      <c r="A389" s="35">
        <v>2022</v>
      </c>
      <c r="B389" s="36" t="s">
        <v>9</v>
      </c>
      <c r="C389" s="36" t="s">
        <v>10</v>
      </c>
      <c r="D389" s="36" t="s">
        <v>11</v>
      </c>
      <c r="E389" s="36" t="s">
        <v>67</v>
      </c>
      <c r="F389" s="36" t="s">
        <v>183</v>
      </c>
      <c r="G389" s="37">
        <v>104.083333333333</v>
      </c>
      <c r="H389" s="37">
        <v>5963601</v>
      </c>
      <c r="I389" s="42">
        <v>17</v>
      </c>
    </row>
    <row r="390" spans="1:9" x14ac:dyDescent="0.25">
      <c r="A390" s="38">
        <v>2022</v>
      </c>
      <c r="B390" s="39" t="s">
        <v>9</v>
      </c>
      <c r="C390" s="39" t="s">
        <v>165</v>
      </c>
      <c r="D390" s="39" t="s">
        <v>496</v>
      </c>
      <c r="E390" s="39" t="s">
        <v>166</v>
      </c>
      <c r="F390" s="39" t="s">
        <v>167</v>
      </c>
      <c r="G390" s="40">
        <v>2711</v>
      </c>
      <c r="H390" s="40">
        <v>338260240</v>
      </c>
      <c r="I390" s="41">
        <v>136</v>
      </c>
    </row>
    <row r="391" spans="1:9" x14ac:dyDescent="0.25">
      <c r="A391" s="35">
        <v>2022</v>
      </c>
      <c r="B391" s="36" t="s">
        <v>9</v>
      </c>
      <c r="C391" s="36" t="s">
        <v>170</v>
      </c>
      <c r="D391" s="36" t="s">
        <v>501</v>
      </c>
      <c r="E391" s="36" t="s">
        <v>215</v>
      </c>
      <c r="F391" s="36" t="s">
        <v>287</v>
      </c>
      <c r="G391" s="37">
        <v>15983.25</v>
      </c>
      <c r="H391" s="37">
        <v>780585669</v>
      </c>
      <c r="I391" s="42">
        <v>2685</v>
      </c>
    </row>
    <row r="392" spans="1:9" x14ac:dyDescent="0.25">
      <c r="A392" s="38">
        <v>2022</v>
      </c>
      <c r="B392" s="39" t="s">
        <v>37</v>
      </c>
      <c r="C392" s="39" t="s">
        <v>15</v>
      </c>
      <c r="D392" s="39" t="s">
        <v>503</v>
      </c>
      <c r="E392" s="39" t="s">
        <v>92</v>
      </c>
      <c r="F392" s="39" t="s">
        <v>93</v>
      </c>
      <c r="G392" s="40">
        <v>12.1666666666667</v>
      </c>
      <c r="H392" s="40">
        <v>58706</v>
      </c>
      <c r="I392" s="41">
        <v>1</v>
      </c>
    </row>
    <row r="393" spans="1:9" x14ac:dyDescent="0.25">
      <c r="A393" s="35">
        <v>2022</v>
      </c>
      <c r="B393" s="36" t="s">
        <v>18</v>
      </c>
      <c r="C393" s="36" t="s">
        <v>15</v>
      </c>
      <c r="D393" s="36" t="s">
        <v>495</v>
      </c>
      <c r="E393" s="36" t="s">
        <v>85</v>
      </c>
      <c r="F393" s="36" t="s">
        <v>290</v>
      </c>
      <c r="G393" s="37">
        <v>1276.6666666666699</v>
      </c>
      <c r="H393" s="37">
        <v>88222095</v>
      </c>
      <c r="I393" s="42">
        <v>2</v>
      </c>
    </row>
    <row r="394" spans="1:9" x14ac:dyDescent="0.25">
      <c r="A394" s="38">
        <v>2022</v>
      </c>
      <c r="B394" s="39" t="s">
        <v>14</v>
      </c>
      <c r="C394" s="39" t="s">
        <v>15</v>
      </c>
      <c r="D394" s="39" t="s">
        <v>500</v>
      </c>
      <c r="E394" s="39" t="s">
        <v>156</v>
      </c>
      <c r="F394" s="39" t="s">
        <v>157</v>
      </c>
      <c r="G394" s="40">
        <v>63.0833333333333</v>
      </c>
      <c r="H394" s="40">
        <v>2016916</v>
      </c>
      <c r="I394" s="41">
        <v>9</v>
      </c>
    </row>
    <row r="395" spans="1:9" x14ac:dyDescent="0.25">
      <c r="A395" s="35">
        <v>2022</v>
      </c>
      <c r="B395" s="36" t="s">
        <v>9</v>
      </c>
      <c r="C395" s="36" t="s">
        <v>10</v>
      </c>
      <c r="D395" s="36" t="s">
        <v>11</v>
      </c>
      <c r="E395" s="36" t="s">
        <v>65</v>
      </c>
      <c r="F395" s="36" t="s">
        <v>491</v>
      </c>
      <c r="G395" s="37">
        <v>23.9166666666667</v>
      </c>
      <c r="H395" s="37">
        <v>4008694</v>
      </c>
      <c r="I395" s="42">
        <v>9</v>
      </c>
    </row>
    <row r="396" spans="1:9" x14ac:dyDescent="0.25">
      <c r="A396" s="38">
        <v>2022</v>
      </c>
      <c r="B396" s="39" t="s">
        <v>9</v>
      </c>
      <c r="C396" s="39" t="s">
        <v>27</v>
      </c>
      <c r="D396" s="39" t="s">
        <v>28</v>
      </c>
      <c r="E396" s="39" t="s">
        <v>31</v>
      </c>
      <c r="F396" s="39" t="s">
        <v>277</v>
      </c>
      <c r="G396" s="40">
        <v>192.666666666667</v>
      </c>
      <c r="H396" s="40">
        <v>5560648</v>
      </c>
      <c r="I396" s="41">
        <v>7</v>
      </c>
    </row>
    <row r="397" spans="1:9" x14ac:dyDescent="0.25">
      <c r="A397" s="35">
        <v>2022</v>
      </c>
      <c r="B397" s="36" t="s">
        <v>9</v>
      </c>
      <c r="C397" s="36" t="s">
        <v>33</v>
      </c>
      <c r="D397" s="36" t="s">
        <v>34</v>
      </c>
      <c r="E397" s="36" t="s">
        <v>175</v>
      </c>
      <c r="F397" s="36" t="s">
        <v>176</v>
      </c>
      <c r="G397" s="37">
        <v>25126.083333333299</v>
      </c>
      <c r="H397" s="37">
        <v>736179075</v>
      </c>
      <c r="I397" s="42">
        <v>596</v>
      </c>
    </row>
    <row r="398" spans="1:9" x14ac:dyDescent="0.25">
      <c r="A398" s="38">
        <v>2022</v>
      </c>
      <c r="B398" s="39" t="s">
        <v>9</v>
      </c>
      <c r="C398" s="39" t="s">
        <v>83</v>
      </c>
      <c r="D398" s="39" t="s">
        <v>495</v>
      </c>
      <c r="E398" s="39" t="s">
        <v>163</v>
      </c>
      <c r="F398" s="39" t="s">
        <v>164</v>
      </c>
      <c r="G398" s="40">
        <v>10243.25</v>
      </c>
      <c r="H398" s="40">
        <v>397423960</v>
      </c>
      <c r="I398" s="41">
        <v>282</v>
      </c>
    </row>
    <row r="399" spans="1:9" x14ac:dyDescent="0.25">
      <c r="A399" s="35">
        <v>2022</v>
      </c>
      <c r="B399" s="36" t="s">
        <v>37</v>
      </c>
      <c r="C399" s="36" t="s">
        <v>15</v>
      </c>
      <c r="D399" s="36" t="s">
        <v>496</v>
      </c>
      <c r="E399" s="36" t="s">
        <v>166</v>
      </c>
      <c r="F399" s="36" t="s">
        <v>309</v>
      </c>
      <c r="G399" s="37">
        <v>2169</v>
      </c>
      <c r="H399" s="37">
        <v>148962961</v>
      </c>
      <c r="I399" s="42">
        <v>126</v>
      </c>
    </row>
    <row r="400" spans="1:9" x14ac:dyDescent="0.25">
      <c r="A400" s="38">
        <v>2022</v>
      </c>
      <c r="B400" s="39" t="s">
        <v>9</v>
      </c>
      <c r="C400" s="39" t="s">
        <v>57</v>
      </c>
      <c r="D400" s="39" t="s">
        <v>497</v>
      </c>
      <c r="E400" s="39" t="s">
        <v>58</v>
      </c>
      <c r="F400" s="39" t="s">
        <v>59</v>
      </c>
      <c r="G400" s="40">
        <v>18782.416666666701</v>
      </c>
      <c r="H400" s="40">
        <v>1661551799</v>
      </c>
      <c r="I400" s="41">
        <v>2262</v>
      </c>
    </row>
    <row r="401" spans="1:9" x14ac:dyDescent="0.25">
      <c r="A401" s="35">
        <v>2022</v>
      </c>
      <c r="B401" s="36" t="s">
        <v>9</v>
      </c>
      <c r="C401" s="36" t="s">
        <v>77</v>
      </c>
      <c r="D401" s="36" t="s">
        <v>502</v>
      </c>
      <c r="E401" s="36" t="s">
        <v>78</v>
      </c>
      <c r="F401" s="36" t="s">
        <v>310</v>
      </c>
      <c r="G401" s="37">
        <v>7106.25</v>
      </c>
      <c r="H401" s="37">
        <v>356600224</v>
      </c>
      <c r="I401" s="42">
        <v>365</v>
      </c>
    </row>
    <row r="402" spans="1:9" x14ac:dyDescent="0.25">
      <c r="A402" s="38">
        <v>2022</v>
      </c>
      <c r="B402" s="39" t="s">
        <v>9</v>
      </c>
      <c r="C402" s="39" t="s">
        <v>90</v>
      </c>
      <c r="D402" s="39" t="s">
        <v>499</v>
      </c>
      <c r="E402" s="39" t="s">
        <v>140</v>
      </c>
      <c r="F402" s="39" t="s">
        <v>141</v>
      </c>
      <c r="G402" s="40">
        <v>6791.5</v>
      </c>
      <c r="H402" s="40">
        <v>198249672</v>
      </c>
      <c r="I402" s="41">
        <v>511</v>
      </c>
    </row>
    <row r="403" spans="1:9" x14ac:dyDescent="0.25">
      <c r="A403" s="35">
        <v>2022</v>
      </c>
      <c r="B403" s="36" t="s">
        <v>14</v>
      </c>
      <c r="C403" s="36" t="s">
        <v>15</v>
      </c>
      <c r="D403" s="36" t="s">
        <v>34</v>
      </c>
      <c r="E403" s="36" t="s">
        <v>175</v>
      </c>
      <c r="F403" s="36" t="s">
        <v>176</v>
      </c>
      <c r="G403" s="37">
        <v>55.5</v>
      </c>
      <c r="H403" s="37">
        <v>2359755</v>
      </c>
      <c r="I403" s="42">
        <v>2</v>
      </c>
    </row>
    <row r="404" spans="1:9" x14ac:dyDescent="0.25">
      <c r="A404" s="38">
        <v>2022</v>
      </c>
      <c r="B404" s="39" t="s">
        <v>18</v>
      </c>
      <c r="C404" s="39" t="s">
        <v>15</v>
      </c>
      <c r="D404" s="39" t="s">
        <v>28</v>
      </c>
      <c r="E404" s="39" t="s">
        <v>52</v>
      </c>
      <c r="F404" s="39" t="s">
        <v>53</v>
      </c>
      <c r="G404" s="40">
        <v>40.25</v>
      </c>
      <c r="H404" s="40">
        <v>1480193</v>
      </c>
      <c r="I404" s="41">
        <v>2</v>
      </c>
    </row>
    <row r="405" spans="1:9" x14ac:dyDescent="0.25">
      <c r="A405" s="35">
        <v>2022</v>
      </c>
      <c r="B405" s="36" t="s">
        <v>37</v>
      </c>
      <c r="C405" s="36" t="s">
        <v>15</v>
      </c>
      <c r="D405" s="36" t="s">
        <v>497</v>
      </c>
      <c r="E405" s="36" t="s">
        <v>58</v>
      </c>
      <c r="F405" s="36" t="s">
        <v>59</v>
      </c>
      <c r="G405" s="37">
        <v>28.9166666666667</v>
      </c>
      <c r="H405" s="37">
        <v>2180106</v>
      </c>
      <c r="I405" s="42">
        <v>2</v>
      </c>
    </row>
    <row r="406" spans="1:9" x14ac:dyDescent="0.25">
      <c r="A406" s="38">
        <v>2022</v>
      </c>
      <c r="B406" s="39" t="s">
        <v>14</v>
      </c>
      <c r="C406" s="39" t="s">
        <v>15</v>
      </c>
      <c r="D406" s="39" t="s">
        <v>504</v>
      </c>
      <c r="E406" s="39" t="s">
        <v>48</v>
      </c>
      <c r="F406" s="39" t="s">
        <v>49</v>
      </c>
      <c r="G406" s="40">
        <v>965</v>
      </c>
      <c r="H406" s="40">
        <v>108360036</v>
      </c>
      <c r="I406" s="41">
        <v>25</v>
      </c>
    </row>
    <row r="407" spans="1:9" x14ac:dyDescent="0.25">
      <c r="A407" s="35">
        <v>2022</v>
      </c>
      <c r="B407" s="36" t="s">
        <v>14</v>
      </c>
      <c r="C407" s="36" t="s">
        <v>15</v>
      </c>
      <c r="D407" s="36" t="s">
        <v>497</v>
      </c>
      <c r="E407" s="36" t="s">
        <v>58</v>
      </c>
      <c r="F407" s="36" t="s">
        <v>297</v>
      </c>
      <c r="G407" s="37">
        <v>0.33333333333333298</v>
      </c>
      <c r="H407" s="37">
        <v>20942</v>
      </c>
      <c r="I407" s="42">
        <v>1</v>
      </c>
    </row>
    <row r="408" spans="1:9" x14ac:dyDescent="0.25">
      <c r="A408" s="38">
        <v>2022</v>
      </c>
      <c r="B408" s="39" t="s">
        <v>9</v>
      </c>
      <c r="C408" s="39" t="s">
        <v>39</v>
      </c>
      <c r="D408" s="39" t="s">
        <v>494</v>
      </c>
      <c r="E408" s="39" t="s">
        <v>150</v>
      </c>
      <c r="F408" s="39" t="s">
        <v>347</v>
      </c>
      <c r="G408" s="40">
        <v>1164.8333333333301</v>
      </c>
      <c r="H408" s="40">
        <v>107763585</v>
      </c>
      <c r="I408" s="41">
        <v>78</v>
      </c>
    </row>
    <row r="409" spans="1:9" x14ac:dyDescent="0.25">
      <c r="A409" s="35">
        <v>2022</v>
      </c>
      <c r="B409" s="36" t="s">
        <v>9</v>
      </c>
      <c r="C409" s="36" t="s">
        <v>27</v>
      </c>
      <c r="D409" s="36" t="s">
        <v>28</v>
      </c>
      <c r="E409" s="36" t="s">
        <v>97</v>
      </c>
      <c r="F409" s="36" t="s">
        <v>253</v>
      </c>
      <c r="G409" s="37">
        <v>666.58333333333303</v>
      </c>
      <c r="H409" s="37">
        <v>26066779</v>
      </c>
      <c r="I409" s="42">
        <v>34</v>
      </c>
    </row>
    <row r="410" spans="1:9" x14ac:dyDescent="0.25">
      <c r="A410" s="38">
        <v>2022</v>
      </c>
      <c r="B410" s="39" t="s">
        <v>9</v>
      </c>
      <c r="C410" s="39" t="s">
        <v>57</v>
      </c>
      <c r="D410" s="39" t="s">
        <v>497</v>
      </c>
      <c r="E410" s="39" t="s">
        <v>58</v>
      </c>
      <c r="F410" s="39" t="s">
        <v>369</v>
      </c>
      <c r="G410" s="40">
        <v>2220.6666666666702</v>
      </c>
      <c r="H410" s="40">
        <v>127184214</v>
      </c>
      <c r="I410" s="41">
        <v>690</v>
      </c>
    </row>
    <row r="411" spans="1:9" x14ac:dyDescent="0.25">
      <c r="A411" s="35">
        <v>2022</v>
      </c>
      <c r="B411" s="36" t="s">
        <v>9</v>
      </c>
      <c r="C411" s="36" t="s">
        <v>77</v>
      </c>
      <c r="D411" s="36" t="s">
        <v>502</v>
      </c>
      <c r="E411" s="36" t="s">
        <v>78</v>
      </c>
      <c r="F411" s="36" t="s">
        <v>349</v>
      </c>
      <c r="G411" s="37">
        <v>3273.5</v>
      </c>
      <c r="H411" s="37">
        <v>186222808</v>
      </c>
      <c r="I411" s="42">
        <v>228</v>
      </c>
    </row>
    <row r="412" spans="1:9" x14ac:dyDescent="0.25">
      <c r="A412" s="38">
        <v>2022</v>
      </c>
      <c r="B412" s="39" t="s">
        <v>9</v>
      </c>
      <c r="C412" s="39" t="s">
        <v>90</v>
      </c>
      <c r="D412" s="39" t="s">
        <v>499</v>
      </c>
      <c r="E412" s="39" t="s">
        <v>536</v>
      </c>
      <c r="F412" s="39" t="s">
        <v>543</v>
      </c>
      <c r="G412" s="40">
        <v>2941.5</v>
      </c>
      <c r="H412" s="40">
        <v>219247197</v>
      </c>
      <c r="I412" s="41">
        <v>466</v>
      </c>
    </row>
    <row r="413" spans="1:9" x14ac:dyDescent="0.25">
      <c r="A413" s="35">
        <v>2022</v>
      </c>
      <c r="B413" s="36" t="s">
        <v>9</v>
      </c>
      <c r="C413" s="36" t="s">
        <v>83</v>
      </c>
      <c r="D413" s="36" t="s">
        <v>495</v>
      </c>
      <c r="E413" s="36" t="s">
        <v>85</v>
      </c>
      <c r="F413" s="36" t="s">
        <v>86</v>
      </c>
      <c r="G413" s="37">
        <v>35315.5</v>
      </c>
      <c r="H413" s="37">
        <v>2578951155</v>
      </c>
      <c r="I413" s="42">
        <v>92</v>
      </c>
    </row>
  </sheetData>
  <autoFilter ref="A1:I413" xr:uid="{0E777C2C-5489-4FB7-99F0-18BFC64CC6A8}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60E1-4748-4B33-BA98-D50EB6FD6C8F}">
  <sheetPr>
    <pageSetUpPr fitToPage="1"/>
  </sheetPr>
  <dimension ref="A1:E440"/>
  <sheetViews>
    <sheetView view="pageLayout" topLeftCell="A106" zoomScaleNormal="100" workbookViewId="0">
      <selection activeCell="A154" sqref="A154"/>
    </sheetView>
  </sheetViews>
  <sheetFormatPr defaultRowHeight="15" x14ac:dyDescent="0.25"/>
  <cols>
    <col min="1" max="1" width="99.42578125" bestFit="1" customWidth="1"/>
    <col min="2" max="2" width="16.42578125" bestFit="1" customWidth="1"/>
    <col min="3" max="3" width="16.5703125" bestFit="1" customWidth="1"/>
    <col min="4" max="4" width="11.140625" bestFit="1" customWidth="1"/>
    <col min="5" max="5" width="18.85546875" bestFit="1" customWidth="1"/>
  </cols>
  <sheetData>
    <row r="1" spans="1:5" ht="33" customHeight="1" x14ac:dyDescent="0.25">
      <c r="A1" s="107" t="s">
        <v>545</v>
      </c>
      <c r="B1" s="108"/>
      <c r="C1" s="108"/>
      <c r="D1" s="108"/>
      <c r="E1" s="109"/>
    </row>
    <row r="2" spans="1:5" ht="17.25" customHeight="1" x14ac:dyDescent="0.25">
      <c r="A2" s="46"/>
      <c r="B2" s="47"/>
      <c r="C2" s="47"/>
      <c r="D2" s="47"/>
      <c r="E2" s="48"/>
    </row>
    <row r="3" spans="1:5" ht="32.25" customHeight="1" thickBot="1" x14ac:dyDescent="0.3">
      <c r="A3" s="49"/>
      <c r="B3" s="15" t="s">
        <v>384</v>
      </c>
      <c r="C3" s="15" t="s">
        <v>385</v>
      </c>
      <c r="D3" s="15" t="s">
        <v>386</v>
      </c>
      <c r="E3" s="50" t="s">
        <v>387</v>
      </c>
    </row>
    <row r="4" spans="1:5" ht="16.5" thickTop="1" thickBot="1" x14ac:dyDescent="0.3">
      <c r="A4" s="51"/>
      <c r="B4" s="52"/>
      <c r="C4" s="52"/>
      <c r="D4" s="52"/>
      <c r="E4" s="53"/>
    </row>
    <row r="5" spans="1:5" ht="30" customHeight="1" thickTop="1" x14ac:dyDescent="0.25">
      <c r="A5" s="70" t="s">
        <v>388</v>
      </c>
      <c r="B5" s="13">
        <v>1615933.7499999998</v>
      </c>
      <c r="C5" s="10">
        <v>92016005265</v>
      </c>
      <c r="D5" s="11">
        <v>4745.244313852595</v>
      </c>
      <c r="E5" s="71">
        <v>115468</v>
      </c>
    </row>
    <row r="6" spans="1:5" hidden="1" x14ac:dyDescent="0.25">
      <c r="A6" s="85"/>
      <c r="B6" s="86" t="s">
        <v>382</v>
      </c>
      <c r="C6" s="87"/>
      <c r="D6" s="88"/>
      <c r="E6" s="89"/>
    </row>
    <row r="7" spans="1:5" hidden="1" x14ac:dyDescent="0.25">
      <c r="A7" s="86" t="s">
        <v>377</v>
      </c>
      <c r="B7" s="87" t="s">
        <v>379</v>
      </c>
      <c r="C7" s="88" t="s">
        <v>380</v>
      </c>
      <c r="D7" s="88" t="s">
        <v>390</v>
      </c>
      <c r="E7" s="89" t="s">
        <v>381</v>
      </c>
    </row>
    <row r="8" spans="1:5" x14ac:dyDescent="0.25">
      <c r="A8" s="90" t="s">
        <v>9</v>
      </c>
      <c r="B8" s="80">
        <v>2014780.1666666651</v>
      </c>
      <c r="C8" s="81">
        <v>119929243902</v>
      </c>
      <c r="D8" s="81">
        <v>4960.3941034592581</v>
      </c>
      <c r="E8" s="82">
        <v>162255</v>
      </c>
    </row>
    <row r="9" spans="1:5" x14ac:dyDescent="0.25">
      <c r="A9" s="91" t="s">
        <v>122</v>
      </c>
      <c r="B9" s="83">
        <v>9908.6666666666606</v>
      </c>
      <c r="C9" s="74">
        <v>902035064</v>
      </c>
      <c r="D9" s="74">
        <v>7586.2465854807278</v>
      </c>
      <c r="E9" s="75">
        <v>547</v>
      </c>
    </row>
    <row r="10" spans="1:5" x14ac:dyDescent="0.25">
      <c r="A10" s="92" t="s">
        <v>198</v>
      </c>
      <c r="B10" s="83">
        <v>893.5</v>
      </c>
      <c r="C10" s="74">
        <v>109675135</v>
      </c>
      <c r="D10" s="74">
        <v>10228.981066965118</v>
      </c>
      <c r="E10" s="75">
        <v>65</v>
      </c>
    </row>
    <row r="11" spans="1:5" x14ac:dyDescent="0.25">
      <c r="A11" s="95" t="s">
        <v>199</v>
      </c>
      <c r="B11" s="83">
        <v>893.5</v>
      </c>
      <c r="C11" s="74">
        <v>109675135</v>
      </c>
      <c r="D11" s="74">
        <v>10228.981066965118</v>
      </c>
      <c r="E11" s="75">
        <v>65</v>
      </c>
    </row>
    <row r="12" spans="1:5" x14ac:dyDescent="0.25">
      <c r="A12" s="92" t="s">
        <v>123</v>
      </c>
      <c r="B12" s="83">
        <v>5218.3333333333303</v>
      </c>
      <c r="C12" s="74">
        <v>446654643</v>
      </c>
      <c r="D12" s="74">
        <v>7132.7793516448464</v>
      </c>
      <c r="E12" s="75">
        <v>123</v>
      </c>
    </row>
    <row r="13" spans="1:5" x14ac:dyDescent="0.25">
      <c r="A13" s="96" t="s">
        <v>246</v>
      </c>
      <c r="B13" s="83">
        <v>1121.0833333333301</v>
      </c>
      <c r="C13" s="74">
        <v>93259537</v>
      </c>
      <c r="D13" s="74">
        <v>6932.2483460938283</v>
      </c>
      <c r="E13" s="75">
        <v>8</v>
      </c>
    </row>
    <row r="14" spans="1:5" x14ac:dyDescent="0.25">
      <c r="A14" s="97" t="s">
        <v>285</v>
      </c>
      <c r="B14" s="83">
        <v>1937</v>
      </c>
      <c r="C14" s="74">
        <v>192407076</v>
      </c>
      <c r="D14" s="74">
        <v>8277.7093443469294</v>
      </c>
      <c r="E14" s="75">
        <v>18</v>
      </c>
    </row>
    <row r="15" spans="1:5" x14ac:dyDescent="0.25">
      <c r="A15" s="98" t="s">
        <v>124</v>
      </c>
      <c r="B15" s="83">
        <v>2160.25</v>
      </c>
      <c r="C15" s="74">
        <v>160988030</v>
      </c>
      <c r="D15" s="74">
        <v>6210.2391698491692</v>
      </c>
      <c r="E15" s="75">
        <v>97</v>
      </c>
    </row>
    <row r="16" spans="1:5" x14ac:dyDescent="0.25">
      <c r="A16" s="92" t="s">
        <v>288</v>
      </c>
      <c r="B16" s="83">
        <v>3796.8333333333298</v>
      </c>
      <c r="C16" s="74">
        <v>345705286</v>
      </c>
      <c r="D16" s="74">
        <v>7587.5792546420334</v>
      </c>
      <c r="E16" s="75">
        <v>359</v>
      </c>
    </row>
    <row r="17" spans="1:5" x14ac:dyDescent="0.25">
      <c r="A17" s="95" t="s">
        <v>289</v>
      </c>
      <c r="B17" s="83">
        <v>3796.8333333333298</v>
      </c>
      <c r="C17" s="74">
        <v>345705286</v>
      </c>
      <c r="D17" s="74">
        <v>7587.5792546420334</v>
      </c>
      <c r="E17" s="75">
        <v>359</v>
      </c>
    </row>
    <row r="18" spans="1:5" x14ac:dyDescent="0.25">
      <c r="A18" s="91" t="s">
        <v>165</v>
      </c>
      <c r="B18" s="83">
        <v>1407.333333333333</v>
      </c>
      <c r="C18" s="74">
        <v>219700595</v>
      </c>
      <c r="D18" s="74">
        <v>13009.272560397918</v>
      </c>
      <c r="E18" s="75">
        <v>272</v>
      </c>
    </row>
    <row r="19" spans="1:5" x14ac:dyDescent="0.25">
      <c r="A19" s="92" t="s">
        <v>166</v>
      </c>
      <c r="B19" s="83">
        <v>1407.333333333333</v>
      </c>
      <c r="C19" s="74">
        <v>219700595</v>
      </c>
      <c r="D19" s="74">
        <v>13009.272560397918</v>
      </c>
      <c r="E19" s="75">
        <v>272</v>
      </c>
    </row>
    <row r="20" spans="1:5" x14ac:dyDescent="0.25">
      <c r="A20" s="91" t="s">
        <v>170</v>
      </c>
      <c r="B20" s="83">
        <v>133100.49999999983</v>
      </c>
      <c r="C20" s="74">
        <v>6723200575</v>
      </c>
      <c r="D20" s="74">
        <v>4209.3509384512763</v>
      </c>
      <c r="E20" s="75">
        <v>11009</v>
      </c>
    </row>
    <row r="21" spans="1:5" x14ac:dyDescent="0.25">
      <c r="A21" s="92" t="s">
        <v>75</v>
      </c>
      <c r="B21" s="83">
        <v>34587.666666666599</v>
      </c>
      <c r="C21" s="74">
        <v>1009311316</v>
      </c>
      <c r="D21" s="74">
        <v>2431.7707564353427</v>
      </c>
      <c r="E21" s="75">
        <v>3360</v>
      </c>
    </row>
    <row r="22" spans="1:5" x14ac:dyDescent="0.25">
      <c r="A22" s="95" t="s">
        <v>76</v>
      </c>
      <c r="B22" s="83">
        <v>34587.666666666599</v>
      </c>
      <c r="C22" s="74">
        <v>1009311316</v>
      </c>
      <c r="D22" s="74">
        <v>2431.7707564353427</v>
      </c>
      <c r="E22" s="75">
        <v>3360</v>
      </c>
    </row>
    <row r="23" spans="1:5" x14ac:dyDescent="0.25">
      <c r="A23" s="92" t="s">
        <v>73</v>
      </c>
      <c r="B23" s="83">
        <v>24505.833333333321</v>
      </c>
      <c r="C23" s="74">
        <v>1122338634</v>
      </c>
      <c r="D23" s="74">
        <v>3816.5696398816631</v>
      </c>
      <c r="E23" s="75">
        <v>762</v>
      </c>
    </row>
    <row r="24" spans="1:5" x14ac:dyDescent="0.25">
      <c r="A24" s="96" t="s">
        <v>74</v>
      </c>
      <c r="B24" s="83">
        <v>13724.166666666661</v>
      </c>
      <c r="C24" s="74">
        <v>525557005</v>
      </c>
      <c r="D24" s="74">
        <v>3191.189537919729</v>
      </c>
      <c r="E24" s="75">
        <v>324</v>
      </c>
    </row>
    <row r="25" spans="1:5" x14ac:dyDescent="0.25">
      <c r="A25" s="97" t="s">
        <v>208</v>
      </c>
      <c r="B25" s="83">
        <v>783</v>
      </c>
      <c r="C25" s="74">
        <v>70686006</v>
      </c>
      <c r="D25" s="74">
        <v>7522.9891443167298</v>
      </c>
      <c r="E25" s="75">
        <v>166</v>
      </c>
    </row>
    <row r="26" spans="1:5" x14ac:dyDescent="0.25">
      <c r="A26" s="97" t="s">
        <v>248</v>
      </c>
      <c r="B26" s="83">
        <v>9301.1666666666606</v>
      </c>
      <c r="C26" s="74">
        <v>472145155</v>
      </c>
      <c r="D26" s="74">
        <v>4230.1606877273489</v>
      </c>
      <c r="E26" s="75">
        <v>198</v>
      </c>
    </row>
    <row r="27" spans="1:5" x14ac:dyDescent="0.25">
      <c r="A27" s="98" t="s">
        <v>326</v>
      </c>
      <c r="B27" s="83">
        <v>697.5</v>
      </c>
      <c r="C27" s="74">
        <v>53950468</v>
      </c>
      <c r="D27" s="74">
        <v>6445.6951015531658</v>
      </c>
      <c r="E27" s="75">
        <v>74</v>
      </c>
    </row>
    <row r="28" spans="1:5" x14ac:dyDescent="0.25">
      <c r="A28" s="92" t="s">
        <v>215</v>
      </c>
      <c r="B28" s="83">
        <v>74006.999999999898</v>
      </c>
      <c r="C28" s="74">
        <v>4591550625</v>
      </c>
      <c r="D28" s="74">
        <v>5170.1760475360506</v>
      </c>
      <c r="E28" s="75">
        <v>6887</v>
      </c>
    </row>
    <row r="29" spans="1:5" x14ac:dyDescent="0.25">
      <c r="A29" s="96" t="s">
        <v>216</v>
      </c>
      <c r="B29" s="83">
        <v>22870.083333333299</v>
      </c>
      <c r="C29" s="74">
        <v>1249427255</v>
      </c>
      <c r="D29" s="74">
        <v>4552.6260835662379</v>
      </c>
      <c r="E29" s="75">
        <v>2404</v>
      </c>
    </row>
    <row r="30" spans="1:5" x14ac:dyDescent="0.25">
      <c r="A30" s="97" t="s">
        <v>350</v>
      </c>
      <c r="B30" s="83">
        <v>37004.083333333299</v>
      </c>
      <c r="C30" s="74">
        <v>2496609185</v>
      </c>
      <c r="D30" s="74">
        <v>5622.373172780487</v>
      </c>
      <c r="E30" s="75">
        <v>2956</v>
      </c>
    </row>
    <row r="31" spans="1:5" x14ac:dyDescent="0.25">
      <c r="A31" s="98" t="s">
        <v>373</v>
      </c>
      <c r="B31" s="83">
        <v>14132.833333333299</v>
      </c>
      <c r="C31" s="74">
        <v>845514185</v>
      </c>
      <c r="D31" s="74">
        <v>4985.5194464426922</v>
      </c>
      <c r="E31" s="75">
        <v>1527</v>
      </c>
    </row>
    <row r="32" spans="1:5" x14ac:dyDescent="0.25">
      <c r="A32" s="91" t="s">
        <v>10</v>
      </c>
      <c r="B32" s="83">
        <v>127677.91666666664</v>
      </c>
      <c r="C32" s="74">
        <v>9049636044</v>
      </c>
      <c r="D32" s="74">
        <v>5906.5526497338687</v>
      </c>
      <c r="E32" s="75">
        <v>4177</v>
      </c>
    </row>
    <row r="33" spans="1:5" x14ac:dyDescent="0.25">
      <c r="A33" s="92" t="s">
        <v>108</v>
      </c>
      <c r="B33" s="83">
        <v>29.6666666666667</v>
      </c>
      <c r="C33" s="74">
        <v>1210051</v>
      </c>
      <c r="D33" s="74">
        <v>3399.0196629213447</v>
      </c>
      <c r="E33" s="75">
        <v>6</v>
      </c>
    </row>
    <row r="34" spans="1:5" x14ac:dyDescent="0.25">
      <c r="A34" s="95" t="s">
        <v>109</v>
      </c>
      <c r="B34" s="83">
        <v>29.6666666666667</v>
      </c>
      <c r="C34" s="74">
        <v>1210051</v>
      </c>
      <c r="D34" s="74">
        <v>3399.0196629213447</v>
      </c>
      <c r="E34" s="75">
        <v>6</v>
      </c>
    </row>
    <row r="35" spans="1:5" x14ac:dyDescent="0.25">
      <c r="A35" s="92" t="s">
        <v>12</v>
      </c>
      <c r="B35" s="83">
        <v>15943.833333333334</v>
      </c>
      <c r="C35" s="74">
        <v>928489922</v>
      </c>
      <c r="D35" s="74">
        <v>4852.9207844203083</v>
      </c>
      <c r="E35" s="75">
        <v>279</v>
      </c>
    </row>
    <row r="36" spans="1:5" x14ac:dyDescent="0.25">
      <c r="A36" s="96" t="s">
        <v>149</v>
      </c>
      <c r="B36" s="83">
        <v>1376.3333333333301</v>
      </c>
      <c r="C36" s="74">
        <v>86048462</v>
      </c>
      <c r="D36" s="74">
        <v>5210.0061758295114</v>
      </c>
      <c r="E36" s="75">
        <v>35</v>
      </c>
    </row>
    <row r="37" spans="1:5" x14ac:dyDescent="0.25">
      <c r="A37" s="97" t="s">
        <v>184</v>
      </c>
      <c r="B37" s="83">
        <v>648.91666666666697</v>
      </c>
      <c r="C37" s="74">
        <v>48328894</v>
      </c>
      <c r="D37" s="74">
        <v>6206.3559779119014</v>
      </c>
      <c r="E37" s="75">
        <v>19</v>
      </c>
    </row>
    <row r="38" spans="1:5" x14ac:dyDescent="0.25">
      <c r="A38" s="97" t="s">
        <v>209</v>
      </c>
      <c r="B38" s="83">
        <v>1996.75</v>
      </c>
      <c r="C38" s="74">
        <v>110661082</v>
      </c>
      <c r="D38" s="74">
        <v>4618.3832895121241</v>
      </c>
      <c r="E38" s="75">
        <v>31</v>
      </c>
    </row>
    <row r="39" spans="1:5" x14ac:dyDescent="0.25">
      <c r="A39" s="97" t="s">
        <v>240</v>
      </c>
      <c r="B39" s="83">
        <v>3928.5</v>
      </c>
      <c r="C39" s="74">
        <v>232023701</v>
      </c>
      <c r="D39" s="74">
        <v>4921.8043570489162</v>
      </c>
      <c r="E39" s="75">
        <v>44</v>
      </c>
    </row>
    <row r="40" spans="1:5" x14ac:dyDescent="0.25">
      <c r="A40" s="97" t="s">
        <v>179</v>
      </c>
      <c r="B40" s="83">
        <v>4787.6666666666697</v>
      </c>
      <c r="C40" s="74">
        <v>268893661</v>
      </c>
      <c r="D40" s="74">
        <v>4680.3185441760043</v>
      </c>
      <c r="E40" s="75">
        <v>43</v>
      </c>
    </row>
    <row r="41" spans="1:5" x14ac:dyDescent="0.25">
      <c r="A41" s="97" t="s">
        <v>294</v>
      </c>
      <c r="B41" s="83">
        <v>4.6666666666666696</v>
      </c>
      <c r="C41" s="74">
        <v>241450</v>
      </c>
      <c r="D41" s="74">
        <v>4311.6071428571404</v>
      </c>
      <c r="E41" s="75">
        <v>3</v>
      </c>
    </row>
    <row r="42" spans="1:5" x14ac:dyDescent="0.25">
      <c r="A42" s="98" t="s">
        <v>13</v>
      </c>
      <c r="B42" s="83">
        <v>3201</v>
      </c>
      <c r="C42" s="74">
        <v>182292672</v>
      </c>
      <c r="D42" s="74">
        <v>4745.7219618869103</v>
      </c>
      <c r="E42" s="75">
        <v>104</v>
      </c>
    </row>
    <row r="43" spans="1:5" x14ac:dyDescent="0.25">
      <c r="A43" s="92" t="s">
        <v>153</v>
      </c>
      <c r="B43" s="83">
        <v>7.0833333333333304</v>
      </c>
      <c r="C43" s="74">
        <v>341128</v>
      </c>
      <c r="D43" s="74">
        <v>4013.2705882352961</v>
      </c>
      <c r="E43" s="75">
        <v>2</v>
      </c>
    </row>
    <row r="44" spans="1:5" x14ac:dyDescent="0.25">
      <c r="A44" s="95" t="s">
        <v>154</v>
      </c>
      <c r="B44" s="83">
        <v>7.0833333333333304</v>
      </c>
      <c r="C44" s="74">
        <v>341128</v>
      </c>
      <c r="D44" s="74">
        <v>4013.2705882352961</v>
      </c>
      <c r="E44" s="75">
        <v>2</v>
      </c>
    </row>
    <row r="45" spans="1:5" x14ac:dyDescent="0.25">
      <c r="A45" s="92" t="s">
        <v>112</v>
      </c>
      <c r="B45" s="83">
        <v>368.83333333333371</v>
      </c>
      <c r="C45" s="74">
        <v>17553909</v>
      </c>
      <c r="D45" s="74">
        <v>3966.088793492992</v>
      </c>
      <c r="E45" s="75">
        <v>33</v>
      </c>
    </row>
    <row r="46" spans="1:5" x14ac:dyDescent="0.25">
      <c r="A46" s="96" t="s">
        <v>113</v>
      </c>
      <c r="B46" s="83">
        <v>54.6666666666667</v>
      </c>
      <c r="C46" s="74">
        <v>1993302</v>
      </c>
      <c r="D46" s="74">
        <v>3038.5701219512175</v>
      </c>
      <c r="E46" s="75">
        <v>12</v>
      </c>
    </row>
    <row r="47" spans="1:5" x14ac:dyDescent="0.25">
      <c r="A47" s="98" t="s">
        <v>235</v>
      </c>
      <c r="B47" s="83">
        <v>314.16666666666703</v>
      </c>
      <c r="C47" s="74">
        <v>15560607</v>
      </c>
      <c r="D47" s="74">
        <v>4127.4819628647165</v>
      </c>
      <c r="E47" s="75">
        <v>21</v>
      </c>
    </row>
    <row r="48" spans="1:5" x14ac:dyDescent="0.25">
      <c r="A48" s="92" t="s">
        <v>55</v>
      </c>
      <c r="B48" s="83">
        <v>872.75</v>
      </c>
      <c r="C48" s="74">
        <v>39079655</v>
      </c>
      <c r="D48" s="74">
        <v>3731.4671058913395</v>
      </c>
      <c r="E48" s="75">
        <v>73</v>
      </c>
    </row>
    <row r="49" spans="1:5" x14ac:dyDescent="0.25">
      <c r="A49" s="96" t="s">
        <v>119</v>
      </c>
      <c r="B49" s="83">
        <v>231.166666666667</v>
      </c>
      <c r="C49" s="74">
        <v>8433338</v>
      </c>
      <c r="D49" s="74">
        <v>3040.1362653208321</v>
      </c>
      <c r="E49" s="75">
        <v>27</v>
      </c>
    </row>
    <row r="50" spans="1:5" x14ac:dyDescent="0.25">
      <c r="A50" s="98" t="s">
        <v>56</v>
      </c>
      <c r="B50" s="83">
        <v>641.58333333333303</v>
      </c>
      <c r="C50" s="74">
        <v>30646317</v>
      </c>
      <c r="D50" s="74">
        <v>3980.5581244317459</v>
      </c>
      <c r="E50" s="75">
        <v>46</v>
      </c>
    </row>
    <row r="51" spans="1:5" x14ac:dyDescent="0.25">
      <c r="A51" s="92" t="s">
        <v>134</v>
      </c>
      <c r="B51" s="83">
        <v>1329.750000000003</v>
      </c>
      <c r="C51" s="74">
        <v>38768818</v>
      </c>
      <c r="D51" s="74">
        <v>2429.580622924103</v>
      </c>
      <c r="E51" s="75">
        <v>97</v>
      </c>
    </row>
    <row r="52" spans="1:5" x14ac:dyDescent="0.25">
      <c r="A52" s="96" t="s">
        <v>186</v>
      </c>
      <c r="B52" s="83">
        <v>49.5</v>
      </c>
      <c r="C52" s="74">
        <v>2213687</v>
      </c>
      <c r="D52" s="74">
        <v>3726.7457912457917</v>
      </c>
      <c r="E52" s="75">
        <v>5</v>
      </c>
    </row>
    <row r="53" spans="1:5" x14ac:dyDescent="0.25">
      <c r="A53" s="97" t="s">
        <v>135</v>
      </c>
      <c r="B53" s="83">
        <v>1090.1666666666699</v>
      </c>
      <c r="C53" s="74">
        <v>28609708</v>
      </c>
      <c r="D53" s="74">
        <v>2186.9521479895975</v>
      </c>
      <c r="E53" s="75">
        <v>67</v>
      </c>
    </row>
    <row r="54" spans="1:5" x14ac:dyDescent="0.25">
      <c r="A54" s="98" t="s">
        <v>330</v>
      </c>
      <c r="B54" s="83">
        <v>190.083333333333</v>
      </c>
      <c r="C54" s="74">
        <v>7945423</v>
      </c>
      <c r="D54" s="74">
        <v>3483.3068829460826</v>
      </c>
      <c r="E54" s="75">
        <v>25</v>
      </c>
    </row>
    <row r="55" spans="1:5" x14ac:dyDescent="0.25">
      <c r="A55" s="92" t="s">
        <v>237</v>
      </c>
      <c r="B55" s="83">
        <v>759.75000000000023</v>
      </c>
      <c r="C55" s="74">
        <v>65362028</v>
      </c>
      <c r="D55" s="74">
        <v>7169.2473401338139</v>
      </c>
      <c r="E55" s="75">
        <v>29</v>
      </c>
    </row>
    <row r="56" spans="1:5" x14ac:dyDescent="0.25">
      <c r="A56" s="96" t="s">
        <v>238</v>
      </c>
      <c r="B56" s="83">
        <v>737.66666666666697</v>
      </c>
      <c r="C56" s="74">
        <v>63927161</v>
      </c>
      <c r="D56" s="74">
        <v>7221.7759828287371</v>
      </c>
      <c r="E56" s="75">
        <v>25</v>
      </c>
    </row>
    <row r="57" spans="1:5" x14ac:dyDescent="0.25">
      <c r="A57" s="98" t="s">
        <v>389</v>
      </c>
      <c r="B57" s="83">
        <v>22.0833333333333</v>
      </c>
      <c r="C57" s="74">
        <v>1434867</v>
      </c>
      <c r="D57" s="74">
        <v>5414.5924528301966</v>
      </c>
      <c r="E57" s="75">
        <v>4</v>
      </c>
    </row>
    <row r="58" spans="1:5" x14ac:dyDescent="0.25">
      <c r="A58" s="92" t="s">
        <v>46</v>
      </c>
      <c r="B58" s="83">
        <v>3228.083333333333</v>
      </c>
      <c r="C58" s="74">
        <v>172644525</v>
      </c>
      <c r="D58" s="74">
        <v>4456.8377778351451</v>
      </c>
      <c r="E58" s="75">
        <v>207</v>
      </c>
    </row>
    <row r="59" spans="1:5" x14ac:dyDescent="0.25">
      <c r="A59" s="96" t="s">
        <v>259</v>
      </c>
      <c r="B59" s="83">
        <v>150.583333333333</v>
      </c>
      <c r="C59" s="74">
        <v>6080902</v>
      </c>
      <c r="D59" s="74">
        <v>3365.1920309905995</v>
      </c>
      <c r="E59" s="75">
        <v>15</v>
      </c>
    </row>
    <row r="60" spans="1:5" x14ac:dyDescent="0.25">
      <c r="A60" s="97" t="s">
        <v>267</v>
      </c>
      <c r="B60" s="83">
        <v>1077.4166666666699</v>
      </c>
      <c r="C60" s="74">
        <v>68750715</v>
      </c>
      <c r="D60" s="74">
        <v>5317.5585892180206</v>
      </c>
      <c r="E60" s="75">
        <v>29</v>
      </c>
    </row>
    <row r="61" spans="1:5" x14ac:dyDescent="0.25">
      <c r="A61" s="98" t="s">
        <v>47</v>
      </c>
      <c r="B61" s="83">
        <v>2000.0833333333301</v>
      </c>
      <c r="C61" s="74">
        <v>97812908</v>
      </c>
      <c r="D61" s="74">
        <v>4075.3680263322426</v>
      </c>
      <c r="E61" s="75">
        <v>163</v>
      </c>
    </row>
    <row r="62" spans="1:5" x14ac:dyDescent="0.25">
      <c r="A62" s="92" t="s">
        <v>173</v>
      </c>
      <c r="B62" s="83">
        <v>2936.666666666667</v>
      </c>
      <c r="C62" s="74">
        <v>227231099</v>
      </c>
      <c r="D62" s="74">
        <v>6448.1015607264462</v>
      </c>
      <c r="E62" s="75">
        <v>41</v>
      </c>
    </row>
    <row r="63" spans="1:5" x14ac:dyDescent="0.25">
      <c r="A63" s="96" t="s">
        <v>174</v>
      </c>
      <c r="B63" s="83">
        <v>469.16666666666703</v>
      </c>
      <c r="C63" s="74">
        <v>41306725</v>
      </c>
      <c r="D63" s="74">
        <v>7336.896092362339</v>
      </c>
      <c r="E63" s="75">
        <v>1</v>
      </c>
    </row>
    <row r="64" spans="1:5" x14ac:dyDescent="0.25">
      <c r="A64" s="98" t="s">
        <v>258</v>
      </c>
      <c r="B64" s="83">
        <v>2467.5</v>
      </c>
      <c r="C64" s="74">
        <v>185924374</v>
      </c>
      <c r="D64" s="74">
        <v>6279.107531239446</v>
      </c>
      <c r="E64" s="75">
        <v>40</v>
      </c>
    </row>
    <row r="65" spans="1:5" x14ac:dyDescent="0.25">
      <c r="A65" s="92" t="s">
        <v>188</v>
      </c>
      <c r="B65" s="83">
        <v>1849.8333333333301</v>
      </c>
      <c r="C65" s="74">
        <v>256638569</v>
      </c>
      <c r="D65" s="74">
        <v>11561.33746283451</v>
      </c>
      <c r="E65" s="75">
        <v>37</v>
      </c>
    </row>
    <row r="66" spans="1:5" x14ac:dyDescent="0.25">
      <c r="A66" s="95" t="s">
        <v>189</v>
      </c>
      <c r="B66" s="83">
        <v>1849.8333333333301</v>
      </c>
      <c r="C66" s="74">
        <v>256638569</v>
      </c>
      <c r="D66" s="74">
        <v>11561.33746283451</v>
      </c>
      <c r="E66" s="75">
        <v>37</v>
      </c>
    </row>
    <row r="67" spans="1:5" x14ac:dyDescent="0.25">
      <c r="A67" s="92" t="s">
        <v>35</v>
      </c>
      <c r="B67" s="83">
        <v>2791.416666666667</v>
      </c>
      <c r="C67" s="74">
        <v>192931896</v>
      </c>
      <c r="D67" s="74">
        <v>5759.6768665850659</v>
      </c>
      <c r="E67" s="75">
        <v>199</v>
      </c>
    </row>
    <row r="68" spans="1:5" x14ac:dyDescent="0.25">
      <c r="A68" s="96" t="s">
        <v>312</v>
      </c>
      <c r="B68" s="83">
        <v>1100.0833333333301</v>
      </c>
      <c r="C68" s="74">
        <v>97213745</v>
      </c>
      <c r="D68" s="74">
        <v>7364.1197636542902</v>
      </c>
      <c r="E68" s="75">
        <v>28</v>
      </c>
    </row>
    <row r="69" spans="1:5" x14ac:dyDescent="0.25">
      <c r="A69" s="97" t="s">
        <v>178</v>
      </c>
      <c r="B69" s="83">
        <v>183.833333333333</v>
      </c>
      <c r="C69" s="74">
        <v>8469719</v>
      </c>
      <c r="D69" s="74">
        <v>3839.401178603815</v>
      </c>
      <c r="E69" s="75">
        <v>15</v>
      </c>
    </row>
    <row r="70" spans="1:5" x14ac:dyDescent="0.25">
      <c r="A70" s="97" t="s">
        <v>111</v>
      </c>
      <c r="B70" s="83">
        <v>71.4166666666667</v>
      </c>
      <c r="C70" s="74">
        <v>4771183</v>
      </c>
      <c r="D70" s="74">
        <v>5567.3080513418872</v>
      </c>
      <c r="E70" s="75">
        <v>21</v>
      </c>
    </row>
    <row r="71" spans="1:5" x14ac:dyDescent="0.25">
      <c r="A71" s="97" t="s">
        <v>328</v>
      </c>
      <c r="B71" s="83">
        <v>264.91666666666703</v>
      </c>
      <c r="C71" s="74">
        <v>18157778</v>
      </c>
      <c r="D71" s="74">
        <v>5711.7892418999609</v>
      </c>
      <c r="E71" s="75">
        <v>29</v>
      </c>
    </row>
    <row r="72" spans="1:5" x14ac:dyDescent="0.25">
      <c r="A72" s="97" t="s">
        <v>107</v>
      </c>
      <c r="B72" s="83">
        <v>1001.16666666667</v>
      </c>
      <c r="C72" s="74">
        <v>53221967</v>
      </c>
      <c r="D72" s="74">
        <v>4429.995588480092</v>
      </c>
      <c r="E72" s="75">
        <v>67</v>
      </c>
    </row>
    <row r="73" spans="1:5" x14ac:dyDescent="0.25">
      <c r="A73" s="98" t="s">
        <v>36</v>
      </c>
      <c r="B73" s="83">
        <v>170</v>
      </c>
      <c r="C73" s="74">
        <v>11097504</v>
      </c>
      <c r="D73" s="74">
        <v>5439.9529411764706</v>
      </c>
      <c r="E73" s="75">
        <v>39</v>
      </c>
    </row>
    <row r="74" spans="1:5" x14ac:dyDescent="0.25">
      <c r="A74" s="92" t="s">
        <v>142</v>
      </c>
      <c r="B74" s="83">
        <v>8411.5833333333303</v>
      </c>
      <c r="C74" s="74">
        <v>509925517</v>
      </c>
      <c r="D74" s="74">
        <v>5051.818593407902</v>
      </c>
      <c r="E74" s="75">
        <v>193</v>
      </c>
    </row>
    <row r="75" spans="1:5" x14ac:dyDescent="0.25">
      <c r="A75" s="96" t="s">
        <v>143</v>
      </c>
      <c r="B75" s="83">
        <v>7815.0833333333303</v>
      </c>
      <c r="C75" s="74">
        <v>465636818</v>
      </c>
      <c r="D75" s="74">
        <v>4965.1509154306323</v>
      </c>
      <c r="E75" s="75">
        <v>168</v>
      </c>
    </row>
    <row r="76" spans="1:5" x14ac:dyDescent="0.25">
      <c r="A76" s="98" t="s">
        <v>270</v>
      </c>
      <c r="B76" s="83">
        <v>596.5</v>
      </c>
      <c r="C76" s="74">
        <v>44288699</v>
      </c>
      <c r="D76" s="74">
        <v>6187.3007823414364</v>
      </c>
      <c r="E76" s="75">
        <v>25</v>
      </c>
    </row>
    <row r="77" spans="1:5" x14ac:dyDescent="0.25">
      <c r="A77" s="92" t="s">
        <v>268</v>
      </c>
      <c r="B77" s="83">
        <v>5519.7499999999964</v>
      </c>
      <c r="C77" s="74">
        <v>362660997</v>
      </c>
      <c r="D77" s="74">
        <v>5475.2026359889524</v>
      </c>
      <c r="E77" s="75">
        <v>190</v>
      </c>
    </row>
    <row r="78" spans="1:5" x14ac:dyDescent="0.25">
      <c r="A78" s="96" t="s">
        <v>362</v>
      </c>
      <c r="B78" s="83">
        <v>302.58333333333297</v>
      </c>
      <c r="C78" s="74">
        <v>14804462</v>
      </c>
      <c r="D78" s="74">
        <v>4077.2409804461627</v>
      </c>
      <c r="E78" s="75">
        <v>15</v>
      </c>
    </row>
    <row r="79" spans="1:5" x14ac:dyDescent="0.25">
      <c r="A79" s="97" t="s">
        <v>303</v>
      </c>
      <c r="B79" s="83">
        <v>2969.5833333333298</v>
      </c>
      <c r="C79" s="74">
        <v>209028299</v>
      </c>
      <c r="D79" s="74">
        <v>5865.8144801459312</v>
      </c>
      <c r="E79" s="75">
        <v>91</v>
      </c>
    </row>
    <row r="80" spans="1:5" x14ac:dyDescent="0.25">
      <c r="A80" s="97" t="s">
        <v>282</v>
      </c>
      <c r="B80" s="83">
        <v>208.083333333333</v>
      </c>
      <c r="C80" s="74">
        <v>15963131</v>
      </c>
      <c r="D80" s="74">
        <v>6392.9239086904381</v>
      </c>
      <c r="E80" s="75">
        <v>5</v>
      </c>
    </row>
    <row r="81" spans="1:5" x14ac:dyDescent="0.25">
      <c r="A81" s="98" t="s">
        <v>269</v>
      </c>
      <c r="B81" s="83">
        <v>2039.5</v>
      </c>
      <c r="C81" s="74">
        <v>122865105</v>
      </c>
      <c r="D81" s="74">
        <v>5020.229835744055</v>
      </c>
      <c r="E81" s="75">
        <v>79</v>
      </c>
    </row>
    <row r="82" spans="1:5" x14ac:dyDescent="0.25">
      <c r="A82" s="92" t="s">
        <v>87</v>
      </c>
      <c r="B82" s="83">
        <v>2147.666666666667</v>
      </c>
      <c r="C82" s="74">
        <v>177834931</v>
      </c>
      <c r="D82" s="74">
        <v>6900.3154974390809</v>
      </c>
      <c r="E82" s="75">
        <v>42</v>
      </c>
    </row>
    <row r="83" spans="1:5" x14ac:dyDescent="0.25">
      <c r="A83" s="96" t="s">
        <v>320</v>
      </c>
      <c r="B83" s="83">
        <v>587.25</v>
      </c>
      <c r="C83" s="74">
        <v>74369876</v>
      </c>
      <c r="D83" s="74">
        <v>10553.409394068398</v>
      </c>
      <c r="E83" s="75">
        <v>16</v>
      </c>
    </row>
    <row r="84" spans="1:5" x14ac:dyDescent="0.25">
      <c r="A84" s="97" t="s">
        <v>302</v>
      </c>
      <c r="B84" s="83">
        <v>619.91666666666697</v>
      </c>
      <c r="C84" s="74">
        <v>41881695</v>
      </c>
      <c r="D84" s="74">
        <v>5630.0168033337786</v>
      </c>
      <c r="E84" s="75">
        <v>3</v>
      </c>
    </row>
    <row r="85" spans="1:5" x14ac:dyDescent="0.25">
      <c r="A85" s="98" t="s">
        <v>274</v>
      </c>
      <c r="B85" s="83">
        <v>940.5</v>
      </c>
      <c r="C85" s="74">
        <v>61583360</v>
      </c>
      <c r="D85" s="74">
        <v>5456.6152755626435</v>
      </c>
      <c r="E85" s="75">
        <v>23</v>
      </c>
    </row>
    <row r="86" spans="1:5" x14ac:dyDescent="0.25">
      <c r="A86" s="92" t="s">
        <v>67</v>
      </c>
      <c r="B86" s="83">
        <v>15078.499999999991</v>
      </c>
      <c r="C86" s="74">
        <v>950321284</v>
      </c>
      <c r="D86" s="74">
        <v>5252.0768201965302</v>
      </c>
      <c r="E86" s="75">
        <v>731</v>
      </c>
    </row>
    <row r="87" spans="1:5" x14ac:dyDescent="0.25">
      <c r="A87" s="96" t="s">
        <v>177</v>
      </c>
      <c r="B87" s="83">
        <v>176.166666666667</v>
      </c>
      <c r="C87" s="74">
        <v>8891729</v>
      </c>
      <c r="D87" s="74">
        <v>4206.1158940397272</v>
      </c>
      <c r="E87" s="75">
        <v>17</v>
      </c>
    </row>
    <row r="88" spans="1:5" x14ac:dyDescent="0.25">
      <c r="A88" s="97" t="s">
        <v>365</v>
      </c>
      <c r="B88" s="83">
        <v>6913.0833333333303</v>
      </c>
      <c r="C88" s="74">
        <v>472936379</v>
      </c>
      <c r="D88" s="74">
        <v>5700.9821835408729</v>
      </c>
      <c r="E88" s="75">
        <v>265</v>
      </c>
    </row>
    <row r="89" spans="1:5" x14ac:dyDescent="0.25">
      <c r="A89" s="97" t="s">
        <v>229</v>
      </c>
      <c r="B89" s="83">
        <v>748.41666666666697</v>
      </c>
      <c r="C89" s="74">
        <v>48356208</v>
      </c>
      <c r="D89" s="74">
        <v>5384.278810822846</v>
      </c>
      <c r="E89" s="75">
        <v>20</v>
      </c>
    </row>
    <row r="90" spans="1:5" x14ac:dyDescent="0.25">
      <c r="A90" s="97" t="s">
        <v>324</v>
      </c>
      <c r="B90" s="83">
        <v>57.0833333333333</v>
      </c>
      <c r="C90" s="74">
        <v>3332616</v>
      </c>
      <c r="D90" s="74">
        <v>4865.1328467153317</v>
      </c>
      <c r="E90" s="75">
        <v>10</v>
      </c>
    </row>
    <row r="91" spans="1:5" x14ac:dyDescent="0.25">
      <c r="A91" s="97" t="s">
        <v>327</v>
      </c>
      <c r="B91" s="83">
        <v>134.5</v>
      </c>
      <c r="C91" s="74">
        <v>7632292</v>
      </c>
      <c r="D91" s="74">
        <v>4728.8054522924413</v>
      </c>
      <c r="E91" s="75">
        <v>14</v>
      </c>
    </row>
    <row r="92" spans="1:5" x14ac:dyDescent="0.25">
      <c r="A92" s="97" t="s">
        <v>68</v>
      </c>
      <c r="B92" s="83">
        <v>2942.0833333333298</v>
      </c>
      <c r="C92" s="74">
        <v>174756796</v>
      </c>
      <c r="D92" s="74">
        <v>4949.9163291318573</v>
      </c>
      <c r="E92" s="75">
        <v>218</v>
      </c>
    </row>
    <row r="93" spans="1:5" x14ac:dyDescent="0.25">
      <c r="A93" s="97" t="s">
        <v>360</v>
      </c>
      <c r="B93" s="83">
        <v>886.58333333333303</v>
      </c>
      <c r="C93" s="74">
        <v>44615737</v>
      </c>
      <c r="D93" s="74">
        <v>4193.6025002349861</v>
      </c>
      <c r="E93" s="75">
        <v>61</v>
      </c>
    </row>
    <row r="94" spans="1:5" x14ac:dyDescent="0.25">
      <c r="A94" s="98" t="s">
        <v>296</v>
      </c>
      <c r="B94" s="83">
        <v>3220.5833333333298</v>
      </c>
      <c r="C94" s="74">
        <v>189799527</v>
      </c>
      <c r="D94" s="74">
        <v>4911.1063471938369</v>
      </c>
      <c r="E94" s="75">
        <v>126</v>
      </c>
    </row>
    <row r="95" spans="1:5" x14ac:dyDescent="0.25">
      <c r="A95" s="92" t="s">
        <v>117</v>
      </c>
      <c r="B95" s="83">
        <v>6116.9166666666661</v>
      </c>
      <c r="C95" s="74">
        <v>440201734</v>
      </c>
      <c r="D95" s="74">
        <v>5997.0537171505266</v>
      </c>
      <c r="E95" s="75">
        <v>279</v>
      </c>
    </row>
    <row r="96" spans="1:5" x14ac:dyDescent="0.25">
      <c r="A96" s="96" t="s">
        <v>228</v>
      </c>
      <c r="B96" s="83">
        <v>1153.0833333333301</v>
      </c>
      <c r="C96" s="74">
        <v>78793662</v>
      </c>
      <c r="D96" s="74">
        <v>5694.4180096841965</v>
      </c>
      <c r="E96" s="75">
        <v>64</v>
      </c>
    </row>
    <row r="97" spans="1:5" x14ac:dyDescent="0.25">
      <c r="A97" s="97" t="s">
        <v>363</v>
      </c>
      <c r="B97" s="83">
        <v>584.75</v>
      </c>
      <c r="C97" s="74">
        <v>36136433</v>
      </c>
      <c r="D97" s="74">
        <v>5149.8408151631747</v>
      </c>
      <c r="E97" s="75">
        <v>52</v>
      </c>
    </row>
    <row r="98" spans="1:5" x14ac:dyDescent="0.25">
      <c r="A98" s="97" t="s">
        <v>292</v>
      </c>
      <c r="B98" s="83">
        <v>826.08333333333303</v>
      </c>
      <c r="C98" s="74">
        <v>65323211</v>
      </c>
      <c r="D98" s="74">
        <v>6589.6510642590556</v>
      </c>
      <c r="E98" s="75">
        <v>39</v>
      </c>
    </row>
    <row r="99" spans="1:5" x14ac:dyDescent="0.25">
      <c r="A99" s="97" t="s">
        <v>300</v>
      </c>
      <c r="B99" s="83">
        <v>557.58333333333303</v>
      </c>
      <c r="C99" s="74">
        <v>35739595</v>
      </c>
      <c r="D99" s="74">
        <v>5341.4429831116458</v>
      </c>
      <c r="E99" s="75">
        <v>26</v>
      </c>
    </row>
    <row r="100" spans="1:5" x14ac:dyDescent="0.25">
      <c r="A100" s="97" t="s">
        <v>359</v>
      </c>
      <c r="B100" s="83">
        <v>376</v>
      </c>
      <c r="C100" s="74">
        <v>24296672</v>
      </c>
      <c r="D100" s="74">
        <v>5384.9007092198581</v>
      </c>
      <c r="E100" s="75">
        <v>12</v>
      </c>
    </row>
    <row r="101" spans="1:5" x14ac:dyDescent="0.25">
      <c r="A101" s="98" t="s">
        <v>118</v>
      </c>
      <c r="B101" s="83">
        <v>2619.4166666666702</v>
      </c>
      <c r="C101" s="74">
        <v>199912161</v>
      </c>
      <c r="D101" s="74">
        <v>6359.9453122514469</v>
      </c>
      <c r="E101" s="75">
        <v>86</v>
      </c>
    </row>
    <row r="102" spans="1:5" x14ac:dyDescent="0.25">
      <c r="A102" s="92" t="s">
        <v>43</v>
      </c>
      <c r="B102" s="83">
        <v>13036.750000000005</v>
      </c>
      <c r="C102" s="74">
        <v>1234123177</v>
      </c>
      <c r="D102" s="74">
        <v>7888.7451307521651</v>
      </c>
      <c r="E102" s="75">
        <v>408</v>
      </c>
    </row>
    <row r="103" spans="1:5" x14ac:dyDescent="0.25">
      <c r="A103" s="96" t="s">
        <v>273</v>
      </c>
      <c r="B103" s="83">
        <v>552.25</v>
      </c>
      <c r="C103" s="74">
        <v>59023389</v>
      </c>
      <c r="D103" s="74">
        <v>8906.5020371208684</v>
      </c>
      <c r="E103" s="75">
        <v>43</v>
      </c>
    </row>
    <row r="104" spans="1:5" x14ac:dyDescent="0.25">
      <c r="A104" s="97" t="s">
        <v>125</v>
      </c>
      <c r="B104" s="83">
        <v>587.58333333333303</v>
      </c>
      <c r="C104" s="74">
        <v>46245589</v>
      </c>
      <c r="D104" s="74">
        <v>6558.7276981988407</v>
      </c>
      <c r="E104" s="75">
        <v>42</v>
      </c>
    </row>
    <row r="105" spans="1:5" x14ac:dyDescent="0.25">
      <c r="A105" s="97" t="s">
        <v>45</v>
      </c>
      <c r="B105" s="83">
        <v>258.5</v>
      </c>
      <c r="C105" s="74">
        <v>22694816</v>
      </c>
      <c r="D105" s="74">
        <v>7316.1882656350745</v>
      </c>
      <c r="E105" s="75">
        <v>18</v>
      </c>
    </row>
    <row r="106" spans="1:5" x14ac:dyDescent="0.25">
      <c r="A106" s="97" t="s">
        <v>337</v>
      </c>
      <c r="B106" s="83">
        <v>3027.1666666666702</v>
      </c>
      <c r="C106" s="74">
        <v>268002992</v>
      </c>
      <c r="D106" s="74">
        <v>7377.7182183559898</v>
      </c>
      <c r="E106" s="75">
        <v>84</v>
      </c>
    </row>
    <row r="107" spans="1:5" x14ac:dyDescent="0.25">
      <c r="A107" s="97" t="s">
        <v>319</v>
      </c>
      <c r="B107" s="83">
        <v>8360.9166666666697</v>
      </c>
      <c r="C107" s="74">
        <v>820739927</v>
      </c>
      <c r="D107" s="74">
        <v>8180.3224028465747</v>
      </c>
      <c r="E107" s="75">
        <v>183</v>
      </c>
    </row>
    <row r="108" spans="1:5" x14ac:dyDescent="0.25">
      <c r="A108" s="98" t="s">
        <v>44</v>
      </c>
      <c r="B108" s="83">
        <v>250.333333333333</v>
      </c>
      <c r="C108" s="74">
        <v>17416464</v>
      </c>
      <c r="D108" s="74">
        <v>5797.7576564580631</v>
      </c>
      <c r="E108" s="75">
        <v>38</v>
      </c>
    </row>
    <row r="109" spans="1:5" x14ac:dyDescent="0.25">
      <c r="A109" s="92" t="s">
        <v>71</v>
      </c>
      <c r="B109" s="83">
        <v>2068.5833333333335</v>
      </c>
      <c r="C109" s="74">
        <v>173367612</v>
      </c>
      <c r="D109" s="74">
        <v>6984.1522781291542</v>
      </c>
      <c r="E109" s="75">
        <v>90</v>
      </c>
    </row>
    <row r="110" spans="1:5" x14ac:dyDescent="0.25">
      <c r="A110" s="96" t="s">
        <v>299</v>
      </c>
      <c r="B110" s="83">
        <v>78.3333333333333</v>
      </c>
      <c r="C110" s="74">
        <v>4826953</v>
      </c>
      <c r="D110" s="74">
        <v>5135.0563829787252</v>
      </c>
      <c r="E110" s="75">
        <v>22</v>
      </c>
    </row>
    <row r="111" spans="1:5" x14ac:dyDescent="0.25">
      <c r="A111" s="97" t="s">
        <v>329</v>
      </c>
      <c r="B111" s="83">
        <v>349.75</v>
      </c>
      <c r="C111" s="74">
        <v>34146763</v>
      </c>
      <c r="D111" s="74">
        <v>8135.993090302597</v>
      </c>
      <c r="E111" s="75">
        <v>26</v>
      </c>
    </row>
    <row r="112" spans="1:5" x14ac:dyDescent="0.25">
      <c r="A112" s="98" t="s">
        <v>275</v>
      </c>
      <c r="B112" s="83">
        <v>1640.5</v>
      </c>
      <c r="C112" s="74">
        <v>134393896</v>
      </c>
      <c r="D112" s="74">
        <v>6826.8767652138567</v>
      </c>
      <c r="E112" s="75">
        <v>42</v>
      </c>
    </row>
    <row r="113" spans="1:5" x14ac:dyDescent="0.25">
      <c r="A113" s="92" t="s">
        <v>65</v>
      </c>
      <c r="B113" s="83">
        <v>16881.916666666704</v>
      </c>
      <c r="C113" s="74">
        <v>1460311204</v>
      </c>
      <c r="D113" s="74">
        <v>7208.4587749218672</v>
      </c>
      <c r="E113" s="75">
        <v>227</v>
      </c>
    </row>
    <row r="114" spans="1:5" x14ac:dyDescent="0.25">
      <c r="A114" s="96" t="s">
        <v>261</v>
      </c>
      <c r="B114" s="83">
        <v>1626.1666666666699</v>
      </c>
      <c r="C114" s="74">
        <v>87309946</v>
      </c>
      <c r="D114" s="74">
        <v>4474.2208670697873</v>
      </c>
      <c r="E114" s="75">
        <v>41</v>
      </c>
    </row>
    <row r="115" spans="1:5" x14ac:dyDescent="0.25">
      <c r="A115" s="97" t="s">
        <v>66</v>
      </c>
      <c r="B115" s="83">
        <v>4017.5</v>
      </c>
      <c r="C115" s="74">
        <v>275616646</v>
      </c>
      <c r="D115" s="74">
        <v>5717.0015764364243</v>
      </c>
      <c r="E115" s="75">
        <v>70</v>
      </c>
    </row>
    <row r="116" spans="1:5" x14ac:dyDescent="0.25">
      <c r="A116" s="97" t="s">
        <v>364</v>
      </c>
      <c r="B116" s="83">
        <v>10271.666666666701</v>
      </c>
      <c r="C116" s="74">
        <v>1040447434</v>
      </c>
      <c r="D116" s="74">
        <v>8441.0792957974736</v>
      </c>
      <c r="E116" s="75">
        <v>80</v>
      </c>
    </row>
    <row r="117" spans="1:5" x14ac:dyDescent="0.25">
      <c r="A117" s="97" t="s">
        <v>352</v>
      </c>
      <c r="B117" s="83">
        <v>426.08333333333297</v>
      </c>
      <c r="C117" s="74">
        <v>29043272</v>
      </c>
      <c r="D117" s="74">
        <v>5680.2800704087667</v>
      </c>
      <c r="E117" s="75">
        <v>4</v>
      </c>
    </row>
    <row r="118" spans="1:5" x14ac:dyDescent="0.25">
      <c r="A118" s="97" t="s">
        <v>230</v>
      </c>
      <c r="B118" s="83">
        <v>129.083333333333</v>
      </c>
      <c r="C118" s="74">
        <v>7322821</v>
      </c>
      <c r="D118" s="74">
        <v>4727.4506132989145</v>
      </c>
      <c r="E118" s="75">
        <v>7</v>
      </c>
    </row>
    <row r="119" spans="1:5" x14ac:dyDescent="0.25">
      <c r="A119" s="98" t="s">
        <v>260</v>
      </c>
      <c r="B119" s="83">
        <v>411.41666666666703</v>
      </c>
      <c r="C119" s="74">
        <v>20571085</v>
      </c>
      <c r="D119" s="74">
        <v>4166.7176422928869</v>
      </c>
      <c r="E119" s="75">
        <v>25</v>
      </c>
    </row>
    <row r="120" spans="1:5" x14ac:dyDescent="0.25">
      <c r="A120" s="92" t="s">
        <v>147</v>
      </c>
      <c r="B120" s="83">
        <v>6957.9166666666697</v>
      </c>
      <c r="C120" s="74">
        <v>353556806</v>
      </c>
      <c r="D120" s="74">
        <v>4234.4668063955905</v>
      </c>
      <c r="E120" s="75">
        <v>388</v>
      </c>
    </row>
    <row r="121" spans="1:5" x14ac:dyDescent="0.25">
      <c r="A121" s="96" t="s">
        <v>323</v>
      </c>
      <c r="B121" s="83">
        <v>4297.25</v>
      </c>
      <c r="C121" s="74">
        <v>215435625</v>
      </c>
      <c r="D121" s="74">
        <v>4177.780848216883</v>
      </c>
      <c r="E121" s="75">
        <v>305</v>
      </c>
    </row>
    <row r="122" spans="1:5" x14ac:dyDescent="0.25">
      <c r="A122" s="97" t="s">
        <v>148</v>
      </c>
      <c r="B122" s="83">
        <v>825.5</v>
      </c>
      <c r="C122" s="74">
        <v>45919142</v>
      </c>
      <c r="D122" s="74">
        <v>4635.4877851806987</v>
      </c>
      <c r="E122" s="75">
        <v>67</v>
      </c>
    </row>
    <row r="123" spans="1:5" x14ac:dyDescent="0.25">
      <c r="A123" s="98" t="s">
        <v>295</v>
      </c>
      <c r="B123" s="83">
        <v>1835.1666666666699</v>
      </c>
      <c r="C123" s="74">
        <v>92202039</v>
      </c>
      <c r="D123" s="74">
        <v>4186.8149577694958</v>
      </c>
      <c r="E123" s="75">
        <v>16</v>
      </c>
    </row>
    <row r="124" spans="1:5" x14ac:dyDescent="0.25">
      <c r="A124" s="92" t="s">
        <v>25</v>
      </c>
      <c r="B124" s="83">
        <v>21340.666666666628</v>
      </c>
      <c r="C124" s="74">
        <v>1447081182</v>
      </c>
      <c r="D124" s="74">
        <v>5650.7184327262612</v>
      </c>
      <c r="E124" s="75">
        <v>626</v>
      </c>
    </row>
    <row r="125" spans="1:5" x14ac:dyDescent="0.25">
      <c r="A125" s="96" t="s">
        <v>321</v>
      </c>
      <c r="B125" s="83">
        <v>12917.333333333299</v>
      </c>
      <c r="C125" s="74">
        <v>968737470</v>
      </c>
      <c r="D125" s="74">
        <v>6249.596601465747</v>
      </c>
      <c r="E125" s="75">
        <v>269</v>
      </c>
    </row>
    <row r="126" spans="1:5" x14ac:dyDescent="0.25">
      <c r="A126" s="98" t="s">
        <v>26</v>
      </c>
      <c r="B126" s="83">
        <v>8423.3333333333303</v>
      </c>
      <c r="C126" s="74">
        <v>478343712</v>
      </c>
      <c r="D126" s="74">
        <v>4732.3279778393371</v>
      </c>
      <c r="E126" s="75">
        <v>357</v>
      </c>
    </row>
    <row r="127" spans="1:5" x14ac:dyDescent="0.25">
      <c r="A127" s="91" t="s">
        <v>39</v>
      </c>
      <c r="B127" s="83">
        <v>47510.333333333343</v>
      </c>
      <c r="C127" s="74">
        <v>3734961397</v>
      </c>
      <c r="D127" s="74">
        <v>6551.1386943892894</v>
      </c>
      <c r="E127" s="75">
        <v>5577</v>
      </c>
    </row>
    <row r="128" spans="1:5" x14ac:dyDescent="0.25">
      <c r="A128" s="92" t="s">
        <v>150</v>
      </c>
      <c r="B128" s="83">
        <v>26065.916666666672</v>
      </c>
      <c r="C128" s="74">
        <v>2082187328</v>
      </c>
      <c r="D128" s="74">
        <v>6656.800636846966</v>
      </c>
      <c r="E128" s="75">
        <v>2752</v>
      </c>
    </row>
    <row r="129" spans="1:5" x14ac:dyDescent="0.25">
      <c r="A129" s="96" t="s">
        <v>372</v>
      </c>
      <c r="B129" s="83">
        <v>3548.0833333333298</v>
      </c>
      <c r="C129" s="74">
        <v>262005889</v>
      </c>
      <c r="D129" s="74">
        <v>6153.6953989243084</v>
      </c>
      <c r="E129" s="75">
        <v>316</v>
      </c>
    </row>
    <row r="130" spans="1:5" x14ac:dyDescent="0.25">
      <c r="A130" s="97" t="s">
        <v>374</v>
      </c>
      <c r="B130" s="83">
        <v>1045.6666666666699</v>
      </c>
      <c r="C130" s="74">
        <v>77844572</v>
      </c>
      <c r="D130" s="74">
        <v>6203.7433854000446</v>
      </c>
      <c r="E130" s="75">
        <v>152</v>
      </c>
    </row>
    <row r="131" spans="1:5" x14ac:dyDescent="0.25">
      <c r="A131" s="97" t="s">
        <v>313</v>
      </c>
      <c r="B131" s="83">
        <v>2563.9166666666702</v>
      </c>
      <c r="C131" s="74">
        <v>210285017</v>
      </c>
      <c r="D131" s="74">
        <v>6834.7585724964965</v>
      </c>
      <c r="E131" s="75">
        <v>285</v>
      </c>
    </row>
    <row r="132" spans="1:5" x14ac:dyDescent="0.25">
      <c r="A132" s="97" t="s">
        <v>151</v>
      </c>
      <c r="B132" s="83">
        <v>3662.9166666666702</v>
      </c>
      <c r="C132" s="74">
        <v>355358105</v>
      </c>
      <c r="D132" s="74">
        <v>8084.5888977363138</v>
      </c>
      <c r="E132" s="75">
        <v>437</v>
      </c>
    </row>
    <row r="133" spans="1:5" x14ac:dyDescent="0.25">
      <c r="A133" s="97" t="s">
        <v>225</v>
      </c>
      <c r="B133" s="83">
        <v>3848.5833333333298</v>
      </c>
      <c r="C133" s="74">
        <v>300751464</v>
      </c>
      <c r="D133" s="74">
        <v>6512.1682004200738</v>
      </c>
      <c r="E133" s="75">
        <v>297</v>
      </c>
    </row>
    <row r="134" spans="1:5" x14ac:dyDescent="0.25">
      <c r="A134" s="97" t="s">
        <v>304</v>
      </c>
      <c r="B134" s="83">
        <v>6543.5</v>
      </c>
      <c r="C134" s="74">
        <v>546555941</v>
      </c>
      <c r="D134" s="74">
        <v>6960.5453376123887</v>
      </c>
      <c r="E134" s="75">
        <v>694</v>
      </c>
    </row>
    <row r="135" spans="1:5" x14ac:dyDescent="0.25">
      <c r="A135" s="98" t="s">
        <v>251</v>
      </c>
      <c r="B135" s="83">
        <v>4853.25</v>
      </c>
      <c r="C135" s="74">
        <v>329386340</v>
      </c>
      <c r="D135" s="74">
        <v>5655.7691581242807</v>
      </c>
      <c r="E135" s="75">
        <v>571</v>
      </c>
    </row>
    <row r="136" spans="1:5" x14ac:dyDescent="0.25">
      <c r="A136" s="92" t="s">
        <v>40</v>
      </c>
      <c r="B136" s="83">
        <v>15540.000000000002</v>
      </c>
      <c r="C136" s="74">
        <v>989324287</v>
      </c>
      <c r="D136" s="74">
        <v>5305.2567942942942</v>
      </c>
      <c r="E136" s="75">
        <v>1304</v>
      </c>
    </row>
    <row r="137" spans="1:5" x14ac:dyDescent="0.25">
      <c r="A137" s="96" t="s">
        <v>89</v>
      </c>
      <c r="B137" s="83">
        <v>888.75</v>
      </c>
      <c r="C137" s="74">
        <v>52019207</v>
      </c>
      <c r="D137" s="74">
        <v>4877.562775433661</v>
      </c>
      <c r="E137" s="75">
        <v>86</v>
      </c>
    </row>
    <row r="138" spans="1:5" x14ac:dyDescent="0.25">
      <c r="A138" s="97" t="s">
        <v>344</v>
      </c>
      <c r="B138" s="83">
        <v>790.5</v>
      </c>
      <c r="C138" s="74">
        <v>46637314</v>
      </c>
      <c r="D138" s="74">
        <v>4916.4362218005481</v>
      </c>
      <c r="E138" s="75">
        <v>157</v>
      </c>
    </row>
    <row r="139" spans="1:5" x14ac:dyDescent="0.25">
      <c r="A139" s="97" t="s">
        <v>316</v>
      </c>
      <c r="B139" s="83">
        <v>7661.25</v>
      </c>
      <c r="C139" s="74">
        <v>491253756</v>
      </c>
      <c r="D139" s="74">
        <v>5343.4900310001631</v>
      </c>
      <c r="E139" s="75">
        <v>400</v>
      </c>
    </row>
    <row r="140" spans="1:5" x14ac:dyDescent="0.25">
      <c r="A140" s="97" t="s">
        <v>325</v>
      </c>
      <c r="B140" s="83">
        <v>152.75</v>
      </c>
      <c r="C140" s="74">
        <v>7529842</v>
      </c>
      <c r="D140" s="74">
        <v>4107.9334424440813</v>
      </c>
      <c r="E140" s="75">
        <v>30</v>
      </c>
    </row>
    <row r="141" spans="1:5" x14ac:dyDescent="0.25">
      <c r="A141" s="97" t="s">
        <v>367</v>
      </c>
      <c r="B141" s="83">
        <v>1165.9166666666699</v>
      </c>
      <c r="C141" s="74">
        <v>104859286</v>
      </c>
      <c r="D141" s="74">
        <v>7494.7670645414701</v>
      </c>
      <c r="E141" s="75">
        <v>190</v>
      </c>
    </row>
    <row r="142" spans="1:5" x14ac:dyDescent="0.25">
      <c r="A142" s="97" t="s">
        <v>331</v>
      </c>
      <c r="B142" s="83">
        <v>617.33333333333303</v>
      </c>
      <c r="C142" s="74">
        <v>53988937</v>
      </c>
      <c r="D142" s="74">
        <v>7287.9234611231141</v>
      </c>
      <c r="E142" s="75">
        <v>71</v>
      </c>
    </row>
    <row r="143" spans="1:5" x14ac:dyDescent="0.25">
      <c r="A143" s="97" t="s">
        <v>361</v>
      </c>
      <c r="B143" s="83">
        <v>956.41666666666697</v>
      </c>
      <c r="C143" s="74">
        <v>57927265</v>
      </c>
      <c r="D143" s="74">
        <v>5047.2479742092864</v>
      </c>
      <c r="E143" s="75">
        <v>34</v>
      </c>
    </row>
    <row r="144" spans="1:5" x14ac:dyDescent="0.25">
      <c r="A144" s="98" t="s">
        <v>41</v>
      </c>
      <c r="B144" s="83">
        <v>3307.0833333333298</v>
      </c>
      <c r="C144" s="74">
        <v>175108680</v>
      </c>
      <c r="D144" s="74">
        <v>4412.465163159889</v>
      </c>
      <c r="E144" s="75">
        <v>336</v>
      </c>
    </row>
    <row r="145" spans="1:5" x14ac:dyDescent="0.25">
      <c r="A145" s="92" t="s">
        <v>370</v>
      </c>
      <c r="B145" s="83">
        <v>5904.4166666666697</v>
      </c>
      <c r="C145" s="74">
        <v>663449782</v>
      </c>
      <c r="D145" s="74">
        <v>9363.7500458696122</v>
      </c>
      <c r="E145" s="75">
        <v>1521</v>
      </c>
    </row>
    <row r="146" spans="1:5" x14ac:dyDescent="0.25">
      <c r="A146" s="95" t="s">
        <v>371</v>
      </c>
      <c r="B146" s="83">
        <v>5904.4166666666697</v>
      </c>
      <c r="C146" s="74">
        <v>663449782</v>
      </c>
      <c r="D146" s="74">
        <v>9363.7500458696122</v>
      </c>
      <c r="E146" s="75">
        <v>1521</v>
      </c>
    </row>
    <row r="147" spans="1:5" x14ac:dyDescent="0.25">
      <c r="A147" s="91" t="s">
        <v>33</v>
      </c>
      <c r="B147" s="83">
        <v>182156.5833333332</v>
      </c>
      <c r="C147" s="74">
        <v>5995073248</v>
      </c>
      <c r="D147" s="74">
        <v>2742.6372859613934</v>
      </c>
      <c r="E147" s="75">
        <v>8122</v>
      </c>
    </row>
    <row r="148" spans="1:5" x14ac:dyDescent="0.25">
      <c r="A148" s="92" t="s">
        <v>194</v>
      </c>
      <c r="B148" s="83">
        <v>16676.499999999971</v>
      </c>
      <c r="C148" s="74">
        <v>1241607129</v>
      </c>
      <c r="D148" s="74">
        <v>6204.3750637124203</v>
      </c>
      <c r="E148" s="75">
        <v>702</v>
      </c>
    </row>
    <row r="149" spans="1:5" x14ac:dyDescent="0.25">
      <c r="A149" s="96" t="s">
        <v>336</v>
      </c>
      <c r="B149" s="83">
        <v>13152.833333333299</v>
      </c>
      <c r="C149" s="74">
        <v>1017027392</v>
      </c>
      <c r="D149" s="74">
        <v>6443.652140856866</v>
      </c>
      <c r="E149" s="75">
        <v>510</v>
      </c>
    </row>
    <row r="150" spans="1:5" x14ac:dyDescent="0.25">
      <c r="A150" s="98" t="s">
        <v>195</v>
      </c>
      <c r="B150" s="83">
        <v>3523.6666666666702</v>
      </c>
      <c r="C150" s="74">
        <v>224579737</v>
      </c>
      <c r="D150" s="74">
        <v>5311.2226137546068</v>
      </c>
      <c r="E150" s="75">
        <v>192</v>
      </c>
    </row>
    <row r="151" spans="1:5" x14ac:dyDescent="0.25">
      <c r="A151" s="92" t="s">
        <v>206</v>
      </c>
      <c r="B151" s="83">
        <v>16689.583333333328</v>
      </c>
      <c r="C151" s="74">
        <v>731206978</v>
      </c>
      <c r="D151" s="74">
        <v>3651.0147447260028</v>
      </c>
      <c r="E151" s="75">
        <v>784</v>
      </c>
    </row>
    <row r="152" spans="1:5" x14ac:dyDescent="0.25">
      <c r="A152" s="96" t="s">
        <v>207</v>
      </c>
      <c r="B152" s="83">
        <v>14460.25</v>
      </c>
      <c r="C152" s="74">
        <v>665898879</v>
      </c>
      <c r="D152" s="74">
        <v>3837.5251638111372</v>
      </c>
      <c r="E152" s="75">
        <v>625</v>
      </c>
    </row>
    <row r="153" spans="1:5" x14ac:dyDescent="0.25">
      <c r="A153" s="98" t="s">
        <v>298</v>
      </c>
      <c r="B153" s="83">
        <v>2229.3333333333298</v>
      </c>
      <c r="C153" s="74">
        <v>65308099</v>
      </c>
      <c r="D153" s="74">
        <v>2441.2417389354105</v>
      </c>
      <c r="E153" s="75">
        <v>159</v>
      </c>
    </row>
    <row r="154" spans="1:5" x14ac:dyDescent="0.25">
      <c r="A154" s="92" t="s">
        <v>512</v>
      </c>
      <c r="B154" s="83">
        <v>39182.250000000029</v>
      </c>
      <c r="C154" s="74">
        <v>1359193996</v>
      </c>
      <c r="D154" s="74">
        <v>2890.7519688974789</v>
      </c>
      <c r="E154" s="75">
        <v>2650</v>
      </c>
    </row>
    <row r="155" spans="1:5" x14ac:dyDescent="0.25">
      <c r="A155" s="96" t="s">
        <v>513</v>
      </c>
      <c r="B155" s="83">
        <v>19039</v>
      </c>
      <c r="C155" s="74">
        <v>282338712</v>
      </c>
      <c r="D155" s="74">
        <v>1235.7910604548558</v>
      </c>
      <c r="E155" s="75">
        <v>718</v>
      </c>
    </row>
    <row r="156" spans="1:5" x14ac:dyDescent="0.25">
      <c r="A156" s="97" t="s">
        <v>514</v>
      </c>
      <c r="B156" s="83">
        <v>14826.166666666701</v>
      </c>
      <c r="C156" s="74">
        <v>923684128</v>
      </c>
      <c r="D156" s="74">
        <v>5191.7450453589818</v>
      </c>
      <c r="E156" s="75">
        <v>1383</v>
      </c>
    </row>
    <row r="157" spans="1:5" x14ac:dyDescent="0.25">
      <c r="A157" s="97" t="s">
        <v>515</v>
      </c>
      <c r="B157" s="83">
        <v>2693.5</v>
      </c>
      <c r="C157" s="74">
        <v>96004443</v>
      </c>
      <c r="D157" s="74">
        <v>2970.2506961202894</v>
      </c>
      <c r="E157" s="75">
        <v>305</v>
      </c>
    </row>
    <row r="158" spans="1:5" x14ac:dyDescent="0.25">
      <c r="A158" s="97" t="s">
        <v>521</v>
      </c>
      <c r="B158" s="83">
        <v>1558.5</v>
      </c>
      <c r="C158" s="74">
        <v>35447470</v>
      </c>
      <c r="D158" s="74">
        <v>1895.3839161586995</v>
      </c>
      <c r="E158" s="75">
        <v>149</v>
      </c>
    </row>
    <row r="159" spans="1:5" x14ac:dyDescent="0.25">
      <c r="A159" s="98" t="s">
        <v>532</v>
      </c>
      <c r="B159" s="83">
        <v>1065.0833333333301</v>
      </c>
      <c r="C159" s="74">
        <v>21719243</v>
      </c>
      <c r="D159" s="74">
        <v>1699.3383146858671</v>
      </c>
      <c r="E159" s="75">
        <v>95</v>
      </c>
    </row>
    <row r="160" spans="1:5" x14ac:dyDescent="0.25">
      <c r="A160" s="92" t="s">
        <v>516</v>
      </c>
      <c r="B160" s="83">
        <v>2409.3333333333399</v>
      </c>
      <c r="C160" s="74">
        <v>91848549</v>
      </c>
      <c r="D160" s="74">
        <v>3176.8313848920775</v>
      </c>
      <c r="E160" s="75">
        <v>287</v>
      </c>
    </row>
    <row r="161" spans="1:5" x14ac:dyDescent="0.25">
      <c r="A161" s="96" t="s">
        <v>517</v>
      </c>
      <c r="B161" s="83">
        <v>1331.1666666666699</v>
      </c>
      <c r="C161" s="74">
        <v>38250567</v>
      </c>
      <c r="D161" s="74">
        <v>2394.5515838237075</v>
      </c>
      <c r="E161" s="75">
        <v>132</v>
      </c>
    </row>
    <row r="162" spans="1:5" x14ac:dyDescent="0.25">
      <c r="A162" s="98" t="s">
        <v>525</v>
      </c>
      <c r="B162" s="83">
        <v>1078.1666666666699</v>
      </c>
      <c r="C162" s="74">
        <v>53597982</v>
      </c>
      <c r="D162" s="74">
        <v>4142.6790848662731</v>
      </c>
      <c r="E162" s="75">
        <v>155</v>
      </c>
    </row>
    <row r="163" spans="1:5" x14ac:dyDescent="0.25">
      <c r="A163" s="92" t="s">
        <v>518</v>
      </c>
      <c r="B163" s="83">
        <v>11346.583333333299</v>
      </c>
      <c r="C163" s="74">
        <v>535468916</v>
      </c>
      <c r="D163" s="74">
        <v>3932.6736829735942</v>
      </c>
      <c r="E163" s="75">
        <v>1008</v>
      </c>
    </row>
    <row r="164" spans="1:5" x14ac:dyDescent="0.25">
      <c r="A164" s="95" t="s">
        <v>519</v>
      </c>
      <c r="B164" s="83">
        <v>11346.583333333299</v>
      </c>
      <c r="C164" s="74">
        <v>535468916</v>
      </c>
      <c r="D164" s="74">
        <v>3932.6736829735942</v>
      </c>
      <c r="E164" s="75">
        <v>1008</v>
      </c>
    </row>
    <row r="165" spans="1:5" x14ac:dyDescent="0.25">
      <c r="A165" s="92" t="s">
        <v>523</v>
      </c>
      <c r="B165" s="83">
        <v>18705.25</v>
      </c>
      <c r="C165" s="74">
        <v>607626070</v>
      </c>
      <c r="D165" s="74">
        <v>2707.0210680602149</v>
      </c>
      <c r="E165" s="75">
        <v>1059</v>
      </c>
    </row>
    <row r="166" spans="1:5" x14ac:dyDescent="0.25">
      <c r="A166" s="96" t="s">
        <v>524</v>
      </c>
      <c r="B166" s="83">
        <v>14280.5</v>
      </c>
      <c r="C166" s="74">
        <v>343155160</v>
      </c>
      <c r="D166" s="74">
        <v>2002.4693346404772</v>
      </c>
      <c r="E166" s="75">
        <v>547</v>
      </c>
    </row>
    <row r="167" spans="1:5" x14ac:dyDescent="0.25">
      <c r="A167" s="98" t="s">
        <v>539</v>
      </c>
      <c r="B167" s="83">
        <v>4424.75</v>
      </c>
      <c r="C167" s="74">
        <v>264470910</v>
      </c>
      <c r="D167" s="74">
        <v>4980.9011808576752</v>
      </c>
      <c r="E167" s="75">
        <v>512</v>
      </c>
    </row>
    <row r="168" spans="1:5" x14ac:dyDescent="0.25">
      <c r="A168" s="92" t="s">
        <v>528</v>
      </c>
      <c r="B168" s="83">
        <v>10795.416666666631</v>
      </c>
      <c r="C168" s="74">
        <v>341814993</v>
      </c>
      <c r="D168" s="74">
        <v>2638.5811339688998</v>
      </c>
      <c r="E168" s="75">
        <v>868</v>
      </c>
    </row>
    <row r="169" spans="1:5" x14ac:dyDescent="0.25">
      <c r="A169" s="96" t="s">
        <v>529</v>
      </c>
      <c r="B169" s="83">
        <v>188.583333333333</v>
      </c>
      <c r="C169" s="74">
        <v>11814938</v>
      </c>
      <c r="D169" s="74">
        <v>5220.9182501104815</v>
      </c>
      <c r="E169" s="75">
        <v>34</v>
      </c>
    </row>
    <row r="170" spans="1:5" x14ac:dyDescent="0.25">
      <c r="A170" s="98" t="s">
        <v>533</v>
      </c>
      <c r="B170" s="83">
        <v>10606.833333333299</v>
      </c>
      <c r="C170" s="74">
        <v>330000055</v>
      </c>
      <c r="D170" s="74">
        <v>2592.6686805675668</v>
      </c>
      <c r="E170" s="75">
        <v>834</v>
      </c>
    </row>
    <row r="171" spans="1:5" x14ac:dyDescent="0.25">
      <c r="A171" s="92" t="s">
        <v>530</v>
      </c>
      <c r="B171" s="83">
        <v>66351.666666666599</v>
      </c>
      <c r="C171" s="74">
        <v>1086306617</v>
      </c>
      <c r="D171" s="74">
        <v>1364.3297292205687</v>
      </c>
      <c r="E171" s="75">
        <v>764</v>
      </c>
    </row>
    <row r="172" spans="1:5" x14ac:dyDescent="0.25">
      <c r="A172" s="96" t="s">
        <v>531</v>
      </c>
      <c r="B172" s="83">
        <v>5518.5</v>
      </c>
      <c r="C172" s="74">
        <v>136372023</v>
      </c>
      <c r="D172" s="74">
        <v>2059.3159826039687</v>
      </c>
      <c r="E172" s="75">
        <v>97</v>
      </c>
    </row>
    <row r="173" spans="1:5" x14ac:dyDescent="0.25">
      <c r="A173" s="98" t="s">
        <v>535</v>
      </c>
      <c r="B173" s="83">
        <v>60833.166666666599</v>
      </c>
      <c r="C173" s="74">
        <v>949934594</v>
      </c>
      <c r="D173" s="74">
        <v>1301.2838309146066</v>
      </c>
      <c r="E173" s="75">
        <v>667</v>
      </c>
    </row>
    <row r="174" spans="1:5" x14ac:dyDescent="0.25">
      <c r="A174" s="91" t="s">
        <v>27</v>
      </c>
      <c r="B174" s="83">
        <v>51441.166666666679</v>
      </c>
      <c r="C174" s="74">
        <v>3078594584</v>
      </c>
      <c r="D174" s="74">
        <v>4987.2420337796884</v>
      </c>
      <c r="E174" s="75">
        <v>1842</v>
      </c>
    </row>
    <row r="175" spans="1:5" x14ac:dyDescent="0.25">
      <c r="A175" s="92" t="s">
        <v>138</v>
      </c>
      <c r="B175" s="83">
        <v>16765.083333333339</v>
      </c>
      <c r="C175" s="74">
        <v>756856920</v>
      </c>
      <c r="D175" s="74">
        <v>3762.069579135205</v>
      </c>
      <c r="E175" s="75">
        <v>103</v>
      </c>
    </row>
    <row r="176" spans="1:5" x14ac:dyDescent="0.25">
      <c r="A176" s="96" t="s">
        <v>366</v>
      </c>
      <c r="B176" s="83">
        <v>16508.833333333339</v>
      </c>
      <c r="C176" s="74">
        <v>728322291</v>
      </c>
      <c r="D176" s="74">
        <v>3676.427220780793</v>
      </c>
      <c r="E176" s="75">
        <v>39</v>
      </c>
    </row>
    <row r="177" spans="1:5" x14ac:dyDescent="0.25">
      <c r="A177" s="98" t="s">
        <v>139</v>
      </c>
      <c r="B177" s="83">
        <v>256.25</v>
      </c>
      <c r="C177" s="74">
        <v>28534629</v>
      </c>
      <c r="D177" s="74">
        <v>9279.5541463414629</v>
      </c>
      <c r="E177" s="75">
        <v>64</v>
      </c>
    </row>
    <row r="178" spans="1:5" x14ac:dyDescent="0.25">
      <c r="A178" s="92" t="s">
        <v>120</v>
      </c>
      <c r="B178" s="83">
        <v>1025.1666666666699</v>
      </c>
      <c r="C178" s="74">
        <v>82415782</v>
      </c>
      <c r="D178" s="74">
        <v>6699.3807510973611</v>
      </c>
      <c r="E178" s="75">
        <v>24</v>
      </c>
    </row>
    <row r="179" spans="1:5" x14ac:dyDescent="0.25">
      <c r="A179" s="95" t="s">
        <v>121</v>
      </c>
      <c r="B179" s="83">
        <v>1025.1666666666699</v>
      </c>
      <c r="C179" s="74">
        <v>82415782</v>
      </c>
      <c r="D179" s="74">
        <v>6699.3807510973611</v>
      </c>
      <c r="E179" s="75">
        <v>24</v>
      </c>
    </row>
    <row r="180" spans="1:5" x14ac:dyDescent="0.25">
      <c r="A180" s="92" t="s">
        <v>489</v>
      </c>
      <c r="B180" s="83">
        <v>28.5</v>
      </c>
      <c r="C180" s="74">
        <v>2027336</v>
      </c>
      <c r="D180" s="74">
        <v>5927.8830409356733</v>
      </c>
      <c r="E180" s="75">
        <v>1</v>
      </c>
    </row>
    <row r="181" spans="1:5" x14ac:dyDescent="0.25">
      <c r="A181" s="95" t="s">
        <v>490</v>
      </c>
      <c r="B181" s="83">
        <v>28.5</v>
      </c>
      <c r="C181" s="74">
        <v>2027336</v>
      </c>
      <c r="D181" s="74">
        <v>5927.8830409356733</v>
      </c>
      <c r="E181" s="75">
        <v>1</v>
      </c>
    </row>
    <row r="182" spans="1:5" x14ac:dyDescent="0.25">
      <c r="A182" s="92" t="s">
        <v>264</v>
      </c>
      <c r="B182" s="83">
        <v>6682.4166666666697</v>
      </c>
      <c r="C182" s="74">
        <v>426297545</v>
      </c>
      <c r="D182" s="74">
        <v>5316.1598847722234</v>
      </c>
      <c r="E182" s="75">
        <v>610</v>
      </c>
    </row>
    <row r="183" spans="1:5" x14ac:dyDescent="0.25">
      <c r="A183" s="95" t="s">
        <v>265</v>
      </c>
      <c r="B183" s="83">
        <v>6682.4166666666697</v>
      </c>
      <c r="C183" s="74">
        <v>426297545</v>
      </c>
      <c r="D183" s="74">
        <v>5316.1598847722234</v>
      </c>
      <c r="E183" s="75">
        <v>610</v>
      </c>
    </row>
    <row r="184" spans="1:5" x14ac:dyDescent="0.25">
      <c r="A184" s="92" t="s">
        <v>31</v>
      </c>
      <c r="B184" s="83">
        <v>534.33333333333303</v>
      </c>
      <c r="C184" s="74">
        <v>208418743</v>
      </c>
      <c r="D184" s="74">
        <v>32504.482688708693</v>
      </c>
      <c r="E184" s="75">
        <v>72</v>
      </c>
    </row>
    <row r="185" spans="1:5" x14ac:dyDescent="0.25">
      <c r="A185" s="96" t="s">
        <v>190</v>
      </c>
      <c r="B185" s="83">
        <v>54.5</v>
      </c>
      <c r="C185" s="74">
        <v>180384243</v>
      </c>
      <c r="D185" s="74">
        <v>275816.88532110088</v>
      </c>
      <c r="E185" s="75">
        <v>15</v>
      </c>
    </row>
    <row r="186" spans="1:5" x14ac:dyDescent="0.25">
      <c r="A186" s="97" t="s">
        <v>54</v>
      </c>
      <c r="B186" s="83">
        <v>14.5</v>
      </c>
      <c r="C186" s="74">
        <v>4016873</v>
      </c>
      <c r="D186" s="74">
        <v>23085.477011494251</v>
      </c>
      <c r="E186" s="75">
        <v>4</v>
      </c>
    </row>
    <row r="187" spans="1:5" x14ac:dyDescent="0.25">
      <c r="A187" s="97" t="s">
        <v>354</v>
      </c>
      <c r="B187" s="83">
        <v>235</v>
      </c>
      <c r="C187" s="74">
        <v>7842662</v>
      </c>
      <c r="D187" s="74">
        <v>2781.0858156028371</v>
      </c>
      <c r="E187" s="75">
        <v>43</v>
      </c>
    </row>
    <row r="188" spans="1:5" x14ac:dyDescent="0.25">
      <c r="A188" s="98" t="s">
        <v>32</v>
      </c>
      <c r="B188" s="83">
        <v>230.333333333333</v>
      </c>
      <c r="C188" s="74">
        <v>16174965</v>
      </c>
      <c r="D188" s="74">
        <v>5852.0133863965348</v>
      </c>
      <c r="E188" s="75">
        <v>10</v>
      </c>
    </row>
    <row r="189" spans="1:5" x14ac:dyDescent="0.25">
      <c r="A189" s="92" t="s">
        <v>29</v>
      </c>
      <c r="B189" s="83">
        <v>308.08333333333303</v>
      </c>
      <c r="C189" s="74">
        <v>37294117</v>
      </c>
      <c r="D189" s="74">
        <v>10087.670273194492</v>
      </c>
      <c r="E189" s="75">
        <v>37</v>
      </c>
    </row>
    <row r="190" spans="1:5" x14ac:dyDescent="0.25">
      <c r="A190" s="96" t="s">
        <v>30</v>
      </c>
      <c r="B190" s="83">
        <v>17.75</v>
      </c>
      <c r="C190" s="74">
        <v>1634763</v>
      </c>
      <c r="D190" s="74">
        <v>7674.9436619718317</v>
      </c>
      <c r="E190" s="75">
        <v>7</v>
      </c>
    </row>
    <row r="191" spans="1:5" x14ac:dyDescent="0.25">
      <c r="A191" s="97" t="s">
        <v>257</v>
      </c>
      <c r="B191" s="83">
        <v>189.25</v>
      </c>
      <c r="C191" s="74">
        <v>23654162</v>
      </c>
      <c r="D191" s="74">
        <v>10415.74724790841</v>
      </c>
      <c r="E191" s="75">
        <v>21</v>
      </c>
    </row>
    <row r="192" spans="1:5" x14ac:dyDescent="0.25">
      <c r="A192" s="98" t="s">
        <v>239</v>
      </c>
      <c r="B192" s="83">
        <v>101.083333333333</v>
      </c>
      <c r="C192" s="74">
        <v>12005192</v>
      </c>
      <c r="D192" s="74">
        <v>9897.1079967024234</v>
      </c>
      <c r="E192" s="75">
        <v>9</v>
      </c>
    </row>
    <row r="193" spans="1:5" x14ac:dyDescent="0.25">
      <c r="A193" s="92" t="s">
        <v>136</v>
      </c>
      <c r="B193" s="83">
        <v>258.91666666666731</v>
      </c>
      <c r="C193" s="74">
        <v>6178847</v>
      </c>
      <c r="D193" s="74">
        <v>1988.6858706147359</v>
      </c>
      <c r="E193" s="75">
        <v>20</v>
      </c>
    </row>
    <row r="194" spans="1:5" x14ac:dyDescent="0.25">
      <c r="A194" s="96" t="s">
        <v>137</v>
      </c>
      <c r="B194" s="83">
        <v>217.333333333334</v>
      </c>
      <c r="C194" s="74">
        <v>5300887</v>
      </c>
      <c r="D194" s="74">
        <v>2032.5486963190122</v>
      </c>
      <c r="E194" s="75">
        <v>10</v>
      </c>
    </row>
    <row r="195" spans="1:5" x14ac:dyDescent="0.25">
      <c r="A195" s="97" t="s">
        <v>334</v>
      </c>
      <c r="B195" s="83">
        <v>38.5</v>
      </c>
      <c r="C195" s="74">
        <v>820795</v>
      </c>
      <c r="D195" s="74">
        <v>1776.6125541125541</v>
      </c>
      <c r="E195" s="75">
        <v>8</v>
      </c>
    </row>
    <row r="196" spans="1:5" x14ac:dyDescent="0.25">
      <c r="A196" s="98" t="s">
        <v>538</v>
      </c>
      <c r="B196" s="83">
        <v>3.0833333333333299</v>
      </c>
      <c r="C196" s="74">
        <v>57165</v>
      </c>
      <c r="D196" s="74">
        <v>1545.0000000000018</v>
      </c>
      <c r="E196" s="75">
        <v>2</v>
      </c>
    </row>
    <row r="197" spans="1:5" x14ac:dyDescent="0.25">
      <c r="A197" s="92" t="s">
        <v>97</v>
      </c>
      <c r="B197" s="83">
        <v>8734.9166666666715</v>
      </c>
      <c r="C197" s="74">
        <v>470545977</v>
      </c>
      <c r="D197" s="74">
        <v>4489.1286598803626</v>
      </c>
      <c r="E197" s="75">
        <v>534</v>
      </c>
    </row>
    <row r="198" spans="1:5" x14ac:dyDescent="0.25">
      <c r="A198" s="96" t="s">
        <v>213</v>
      </c>
      <c r="B198" s="83">
        <v>5105.3333333333403</v>
      </c>
      <c r="C198" s="74">
        <v>204936514</v>
      </c>
      <c r="D198" s="74">
        <v>3345.1376664925519</v>
      </c>
      <c r="E198" s="75">
        <v>126</v>
      </c>
    </row>
    <row r="199" spans="1:5" x14ac:dyDescent="0.25">
      <c r="A199" s="97" t="s">
        <v>110</v>
      </c>
      <c r="B199" s="83">
        <v>187.166666666667</v>
      </c>
      <c r="C199" s="74">
        <v>12971968</v>
      </c>
      <c r="D199" s="74">
        <v>5775.5868210151275</v>
      </c>
      <c r="E199" s="75">
        <v>22</v>
      </c>
    </row>
    <row r="200" spans="1:5" x14ac:dyDescent="0.25">
      <c r="A200" s="97" t="s">
        <v>98</v>
      </c>
      <c r="B200" s="83">
        <v>29.5833333333333</v>
      </c>
      <c r="C200" s="74">
        <v>1485087</v>
      </c>
      <c r="D200" s="74">
        <v>4183.3436619718359</v>
      </c>
      <c r="E200" s="75">
        <v>4</v>
      </c>
    </row>
    <row r="201" spans="1:5" x14ac:dyDescent="0.25">
      <c r="A201" s="97" t="s">
        <v>231</v>
      </c>
      <c r="B201" s="83">
        <v>1057.3333333333301</v>
      </c>
      <c r="C201" s="74">
        <v>50785285</v>
      </c>
      <c r="D201" s="74">
        <v>4002.6233448928247</v>
      </c>
      <c r="E201" s="75">
        <v>182</v>
      </c>
    </row>
    <row r="202" spans="1:5" x14ac:dyDescent="0.25">
      <c r="A202" s="98" t="s">
        <v>340</v>
      </c>
      <c r="B202" s="83">
        <v>2355.5</v>
      </c>
      <c r="C202" s="74">
        <v>200367123</v>
      </c>
      <c r="D202" s="74">
        <v>7088.6267246869029</v>
      </c>
      <c r="E202" s="75">
        <v>200</v>
      </c>
    </row>
    <row r="203" spans="1:5" x14ac:dyDescent="0.25">
      <c r="A203" s="92" t="s">
        <v>105</v>
      </c>
      <c r="B203" s="83">
        <v>730.5</v>
      </c>
      <c r="C203" s="74">
        <v>362680541</v>
      </c>
      <c r="D203" s="74">
        <v>41373.5501939311</v>
      </c>
      <c r="E203" s="75">
        <v>209</v>
      </c>
    </row>
    <row r="204" spans="1:5" x14ac:dyDescent="0.25">
      <c r="A204" s="95" t="s">
        <v>106</v>
      </c>
      <c r="B204" s="83">
        <v>730.5</v>
      </c>
      <c r="C204" s="74">
        <v>362680541</v>
      </c>
      <c r="D204" s="74">
        <v>41373.5501939311</v>
      </c>
      <c r="E204" s="75">
        <v>209</v>
      </c>
    </row>
    <row r="205" spans="1:5" x14ac:dyDescent="0.25">
      <c r="A205" s="92" t="s">
        <v>262</v>
      </c>
      <c r="B205" s="83">
        <v>16373.25</v>
      </c>
      <c r="C205" s="74">
        <v>725878776</v>
      </c>
      <c r="D205" s="74">
        <v>3694.4343975692059</v>
      </c>
      <c r="E205" s="75">
        <v>232</v>
      </c>
    </row>
    <row r="206" spans="1:5" x14ac:dyDescent="0.25">
      <c r="A206" s="96" t="s">
        <v>272</v>
      </c>
      <c r="B206" s="83">
        <v>9457.4166666666697</v>
      </c>
      <c r="C206" s="74">
        <v>433248349</v>
      </c>
      <c r="D206" s="74">
        <v>3817.5360519521705</v>
      </c>
      <c r="E206" s="75">
        <v>141</v>
      </c>
    </row>
    <row r="207" spans="1:5" x14ac:dyDescent="0.25">
      <c r="A207" s="98" t="s">
        <v>263</v>
      </c>
      <c r="B207" s="83">
        <v>6915.8333333333303</v>
      </c>
      <c r="C207" s="74">
        <v>292630427</v>
      </c>
      <c r="D207" s="74">
        <v>3526.0926256175458</v>
      </c>
      <c r="E207" s="75">
        <v>91</v>
      </c>
    </row>
    <row r="208" spans="1:5" x14ac:dyDescent="0.25">
      <c r="A208" s="91" t="s">
        <v>90</v>
      </c>
      <c r="B208" s="83">
        <v>36199.999999999978</v>
      </c>
      <c r="C208" s="74">
        <v>4323729620</v>
      </c>
      <c r="D208" s="74">
        <v>9953.3370626151063</v>
      </c>
      <c r="E208" s="75">
        <v>3467</v>
      </c>
    </row>
    <row r="209" spans="1:5" x14ac:dyDescent="0.25">
      <c r="A209" s="92" t="s">
        <v>140</v>
      </c>
      <c r="B209" s="83">
        <v>56.0833333333333</v>
      </c>
      <c r="C209" s="74">
        <v>2766852</v>
      </c>
      <c r="D209" s="74">
        <v>4111.2213967310572</v>
      </c>
      <c r="E209" s="75">
        <v>42</v>
      </c>
    </row>
    <row r="210" spans="1:5" x14ac:dyDescent="0.25">
      <c r="A210" s="95" t="s">
        <v>155</v>
      </c>
      <c r="B210" s="83">
        <v>56.0833333333333</v>
      </c>
      <c r="C210" s="74">
        <v>2766852</v>
      </c>
      <c r="D210" s="74">
        <v>4111.2213967310572</v>
      </c>
      <c r="E210" s="75">
        <v>42</v>
      </c>
    </row>
    <row r="211" spans="1:5" x14ac:dyDescent="0.25">
      <c r="A211" s="92" t="s">
        <v>99</v>
      </c>
      <c r="B211" s="83">
        <v>5398.0833333333367</v>
      </c>
      <c r="C211" s="74">
        <v>430304516</v>
      </c>
      <c r="D211" s="74">
        <v>6642.859595226696</v>
      </c>
      <c r="E211" s="75">
        <v>523</v>
      </c>
    </row>
    <row r="212" spans="1:5" x14ac:dyDescent="0.25">
      <c r="A212" s="96" t="s">
        <v>100</v>
      </c>
      <c r="B212" s="83">
        <v>109.666666666667</v>
      </c>
      <c r="C212" s="74">
        <v>7798117</v>
      </c>
      <c r="D212" s="74">
        <v>5925.6208206686752</v>
      </c>
      <c r="E212" s="75">
        <v>14</v>
      </c>
    </row>
    <row r="213" spans="1:5" x14ac:dyDescent="0.25">
      <c r="A213" s="97" t="s">
        <v>522</v>
      </c>
      <c r="B213" s="83">
        <v>4753.1666666666697</v>
      </c>
      <c r="C213" s="74">
        <v>363500478</v>
      </c>
      <c r="D213" s="74">
        <v>6372.952733265538</v>
      </c>
      <c r="E213" s="75">
        <v>437</v>
      </c>
    </row>
    <row r="214" spans="1:5" x14ac:dyDescent="0.25">
      <c r="A214" s="98" t="s">
        <v>534</v>
      </c>
      <c r="B214" s="83">
        <v>535.25</v>
      </c>
      <c r="C214" s="74">
        <v>59005921</v>
      </c>
      <c r="D214" s="74">
        <v>9186.6605947376611</v>
      </c>
      <c r="E214" s="75">
        <v>72</v>
      </c>
    </row>
    <row r="215" spans="1:5" x14ac:dyDescent="0.25">
      <c r="A215" s="92" t="s">
        <v>280</v>
      </c>
      <c r="B215" s="83">
        <v>7941.6666666666697</v>
      </c>
      <c r="C215" s="74">
        <v>992609327</v>
      </c>
      <c r="D215" s="74">
        <v>10415.627775445957</v>
      </c>
      <c r="E215" s="75">
        <v>670</v>
      </c>
    </row>
    <row r="216" spans="1:5" x14ac:dyDescent="0.25">
      <c r="A216" s="95" t="s">
        <v>281</v>
      </c>
      <c r="B216" s="83">
        <v>7941.6666666666697</v>
      </c>
      <c r="C216" s="74">
        <v>992609327</v>
      </c>
      <c r="D216" s="74">
        <v>10415.627775445957</v>
      </c>
      <c r="E216" s="75">
        <v>670</v>
      </c>
    </row>
    <row r="217" spans="1:5" x14ac:dyDescent="0.25">
      <c r="A217" s="92" t="s">
        <v>242</v>
      </c>
      <c r="B217" s="83">
        <v>3404.8333333333399</v>
      </c>
      <c r="C217" s="74">
        <v>152482933</v>
      </c>
      <c r="D217" s="74">
        <v>3732.0214645846518</v>
      </c>
      <c r="E217" s="75">
        <v>241</v>
      </c>
    </row>
    <row r="218" spans="1:5" x14ac:dyDescent="0.25">
      <c r="A218" s="95" t="s">
        <v>520</v>
      </c>
      <c r="B218" s="83">
        <v>3404.8333333333399</v>
      </c>
      <c r="C218" s="74">
        <v>152482933</v>
      </c>
      <c r="D218" s="74">
        <v>3732.0214645846518</v>
      </c>
      <c r="E218" s="75">
        <v>241</v>
      </c>
    </row>
    <row r="219" spans="1:5" x14ac:dyDescent="0.25">
      <c r="A219" s="92" t="s">
        <v>526</v>
      </c>
      <c r="B219" s="83">
        <v>1337</v>
      </c>
      <c r="C219" s="74">
        <v>103416600</v>
      </c>
      <c r="D219" s="74">
        <v>6445.8115183246073</v>
      </c>
      <c r="E219" s="75">
        <v>61</v>
      </c>
    </row>
    <row r="220" spans="1:5" x14ac:dyDescent="0.25">
      <c r="A220" s="95" t="s">
        <v>527</v>
      </c>
      <c r="B220" s="83">
        <v>1337</v>
      </c>
      <c r="C220" s="74">
        <v>103416600</v>
      </c>
      <c r="D220" s="74">
        <v>6445.8115183246073</v>
      </c>
      <c r="E220" s="75">
        <v>61</v>
      </c>
    </row>
    <row r="221" spans="1:5" x14ac:dyDescent="0.25">
      <c r="A221" s="92" t="s">
        <v>536</v>
      </c>
      <c r="B221" s="83">
        <v>18062.333333333299</v>
      </c>
      <c r="C221" s="74">
        <v>2642149392</v>
      </c>
      <c r="D221" s="74">
        <v>12189.959732039073</v>
      </c>
      <c r="E221" s="75">
        <v>1930</v>
      </c>
    </row>
    <row r="222" spans="1:5" x14ac:dyDescent="0.25">
      <c r="A222" s="95" t="s">
        <v>537</v>
      </c>
      <c r="B222" s="83">
        <v>18062.333333333299</v>
      </c>
      <c r="C222" s="74">
        <v>2642149392</v>
      </c>
      <c r="D222" s="74">
        <v>12189.959732039073</v>
      </c>
      <c r="E222" s="75">
        <v>1930</v>
      </c>
    </row>
    <row r="223" spans="1:5" x14ac:dyDescent="0.25">
      <c r="A223" s="91" t="s">
        <v>42</v>
      </c>
      <c r="B223" s="83">
        <v>74952.916666666555</v>
      </c>
      <c r="C223" s="74">
        <v>4738879468</v>
      </c>
      <c r="D223" s="74">
        <v>5268.7292222339656</v>
      </c>
      <c r="E223" s="75">
        <v>5074</v>
      </c>
    </row>
    <row r="224" spans="1:5" x14ac:dyDescent="0.25">
      <c r="A224" s="92" t="s">
        <v>332</v>
      </c>
      <c r="B224" s="83">
        <v>112.916666666667</v>
      </c>
      <c r="C224" s="74">
        <v>13805570</v>
      </c>
      <c r="D224" s="74">
        <v>10188.612546125432</v>
      </c>
      <c r="E224" s="75">
        <v>10</v>
      </c>
    </row>
    <row r="225" spans="1:5" x14ac:dyDescent="0.25">
      <c r="A225" s="95" t="s">
        <v>333</v>
      </c>
      <c r="B225" s="83">
        <v>112.916666666667</v>
      </c>
      <c r="C225" s="74">
        <v>13805570</v>
      </c>
      <c r="D225" s="74">
        <v>10188.612546125432</v>
      </c>
      <c r="E225" s="75">
        <v>10</v>
      </c>
    </row>
    <row r="226" spans="1:5" x14ac:dyDescent="0.25">
      <c r="A226" s="92" t="s">
        <v>23</v>
      </c>
      <c r="B226" s="83">
        <v>24880.666666666628</v>
      </c>
      <c r="C226" s="74">
        <v>2049360128</v>
      </c>
      <c r="D226" s="74">
        <v>6863.9644168162804</v>
      </c>
      <c r="E226" s="75">
        <v>1890</v>
      </c>
    </row>
    <row r="227" spans="1:5" x14ac:dyDescent="0.25">
      <c r="A227" s="96" t="s">
        <v>236</v>
      </c>
      <c r="B227" s="83">
        <v>17763.583333333299</v>
      </c>
      <c r="C227" s="74">
        <v>1354904879</v>
      </c>
      <c r="D227" s="74">
        <v>6356.1916420767329</v>
      </c>
      <c r="E227" s="75">
        <v>1200</v>
      </c>
    </row>
    <row r="228" spans="1:5" x14ac:dyDescent="0.25">
      <c r="A228" s="98" t="s">
        <v>152</v>
      </c>
      <c r="B228" s="83">
        <v>7117.0833333333303</v>
      </c>
      <c r="C228" s="74">
        <v>694455249</v>
      </c>
      <c r="D228" s="74">
        <v>8131.3184122709472</v>
      </c>
      <c r="E228" s="75">
        <v>690</v>
      </c>
    </row>
    <row r="229" spans="1:5" x14ac:dyDescent="0.25">
      <c r="A229" s="92" t="s">
        <v>95</v>
      </c>
      <c r="B229" s="83">
        <v>5440.2499999999973</v>
      </c>
      <c r="C229" s="74">
        <v>723465448</v>
      </c>
      <c r="D229" s="74">
        <v>11081.98838901399</v>
      </c>
      <c r="E229" s="75">
        <v>371</v>
      </c>
    </row>
    <row r="230" spans="1:5" x14ac:dyDescent="0.25">
      <c r="A230" s="96" t="s">
        <v>96</v>
      </c>
      <c r="B230" s="83">
        <v>5424.8333333333303</v>
      </c>
      <c r="C230" s="74">
        <v>721720603</v>
      </c>
      <c r="D230" s="74">
        <v>11086.678592276266</v>
      </c>
      <c r="E230" s="75">
        <v>361</v>
      </c>
    </row>
    <row r="231" spans="1:5" x14ac:dyDescent="0.25">
      <c r="A231" s="98" t="s">
        <v>348</v>
      </c>
      <c r="B231" s="83">
        <v>15.4166666666667</v>
      </c>
      <c r="C231" s="74">
        <v>1744845</v>
      </c>
      <c r="D231" s="74">
        <v>9431.5945945945732</v>
      </c>
      <c r="E231" s="75">
        <v>10</v>
      </c>
    </row>
    <row r="232" spans="1:5" x14ac:dyDescent="0.25">
      <c r="A232" s="92" t="s">
        <v>21</v>
      </c>
      <c r="B232" s="83">
        <v>43418.666666666599</v>
      </c>
      <c r="C232" s="74">
        <v>1813842133</v>
      </c>
      <c r="D232" s="74">
        <v>3481.3024601553916</v>
      </c>
      <c r="E232" s="75">
        <v>2657</v>
      </c>
    </row>
    <row r="233" spans="1:5" x14ac:dyDescent="0.25">
      <c r="A233" s="96" t="s">
        <v>22</v>
      </c>
      <c r="B233" s="83">
        <v>14724.5</v>
      </c>
      <c r="C233" s="74">
        <v>653316618</v>
      </c>
      <c r="D233" s="74">
        <v>3697.4465346870861</v>
      </c>
      <c r="E233" s="75">
        <v>546</v>
      </c>
    </row>
    <row r="234" spans="1:5" x14ac:dyDescent="0.25">
      <c r="A234" s="98" t="s">
        <v>212</v>
      </c>
      <c r="B234" s="83">
        <v>28694.166666666599</v>
      </c>
      <c r="C234" s="74">
        <v>1160525515</v>
      </c>
      <c r="D234" s="74">
        <v>3370.3874626085521</v>
      </c>
      <c r="E234" s="75">
        <v>2111</v>
      </c>
    </row>
    <row r="235" spans="1:5" x14ac:dyDescent="0.25">
      <c r="A235" s="92" t="s">
        <v>210</v>
      </c>
      <c r="B235" s="83">
        <v>1100.4166666666661</v>
      </c>
      <c r="C235" s="74">
        <v>138406189</v>
      </c>
      <c r="D235" s="74">
        <v>10481.347141234388</v>
      </c>
      <c r="E235" s="75">
        <v>146</v>
      </c>
    </row>
    <row r="236" spans="1:5" x14ac:dyDescent="0.25">
      <c r="A236" s="96" t="s">
        <v>211</v>
      </c>
      <c r="B236" s="83">
        <v>670.58333333333303</v>
      </c>
      <c r="C236" s="74">
        <v>74923608</v>
      </c>
      <c r="D236" s="74">
        <v>9310.7503417422686</v>
      </c>
      <c r="E236" s="75">
        <v>37</v>
      </c>
    </row>
    <row r="237" spans="1:5" x14ac:dyDescent="0.25">
      <c r="A237" s="98" t="s">
        <v>322</v>
      </c>
      <c r="B237" s="83">
        <v>429.83333333333297</v>
      </c>
      <c r="C237" s="74">
        <v>63482581</v>
      </c>
      <c r="D237" s="74">
        <v>12307.596161302841</v>
      </c>
      <c r="E237" s="75">
        <v>109</v>
      </c>
    </row>
    <row r="238" spans="1:5" x14ac:dyDescent="0.25">
      <c r="A238" s="91" t="s">
        <v>101</v>
      </c>
      <c r="B238" s="83">
        <v>37339.25</v>
      </c>
      <c r="C238" s="74">
        <v>1541139920</v>
      </c>
      <c r="D238" s="74">
        <v>3439.4993650559845</v>
      </c>
      <c r="E238" s="75">
        <v>5965</v>
      </c>
    </row>
    <row r="239" spans="1:5" x14ac:dyDescent="0.25">
      <c r="A239" s="92" t="s">
        <v>92</v>
      </c>
      <c r="B239" s="83">
        <v>31543.25</v>
      </c>
      <c r="C239" s="74">
        <v>1182095793</v>
      </c>
      <c r="D239" s="74">
        <v>3122.94968812662</v>
      </c>
      <c r="E239" s="75">
        <v>5292</v>
      </c>
    </row>
    <row r="240" spans="1:5" x14ac:dyDescent="0.25">
      <c r="A240" s="96" t="s">
        <v>93</v>
      </c>
      <c r="B240" s="83">
        <v>8906.8333333333394</v>
      </c>
      <c r="C240" s="74">
        <v>281259493</v>
      </c>
      <c r="D240" s="74">
        <v>2631.4954155049477</v>
      </c>
      <c r="E240" s="75">
        <v>891</v>
      </c>
    </row>
    <row r="241" spans="1:5" x14ac:dyDescent="0.25">
      <c r="A241" s="97" t="s">
        <v>102</v>
      </c>
      <c r="B241" s="83">
        <v>3840.75</v>
      </c>
      <c r="C241" s="74">
        <v>270996666</v>
      </c>
      <c r="D241" s="74">
        <v>5879.8556271561547</v>
      </c>
      <c r="E241" s="75">
        <v>2069</v>
      </c>
    </row>
    <row r="242" spans="1:5" x14ac:dyDescent="0.25">
      <c r="A242" s="98" t="s">
        <v>146</v>
      </c>
      <c r="B242" s="83">
        <v>18795.666666666661</v>
      </c>
      <c r="C242" s="74">
        <v>629839634</v>
      </c>
      <c r="D242" s="74">
        <v>2792.486007413057</v>
      </c>
      <c r="E242" s="75">
        <v>2332</v>
      </c>
    </row>
    <row r="243" spans="1:5" x14ac:dyDescent="0.25">
      <c r="A243" s="92" t="s">
        <v>161</v>
      </c>
      <c r="B243" s="83">
        <v>5321.333333333333</v>
      </c>
      <c r="C243" s="74">
        <v>324063272</v>
      </c>
      <c r="D243" s="74">
        <v>5074.9071661237786</v>
      </c>
      <c r="E243" s="75">
        <v>625</v>
      </c>
    </row>
    <row r="244" spans="1:5" x14ac:dyDescent="0.25">
      <c r="A244" s="96" t="s">
        <v>315</v>
      </c>
      <c r="B244" s="83">
        <v>1587.75</v>
      </c>
      <c r="C244" s="74">
        <v>82629143</v>
      </c>
      <c r="D244" s="74">
        <v>4336.8048601270139</v>
      </c>
      <c r="E244" s="75">
        <v>170</v>
      </c>
    </row>
    <row r="245" spans="1:5" x14ac:dyDescent="0.25">
      <c r="A245" s="97" t="s">
        <v>314</v>
      </c>
      <c r="B245" s="83">
        <v>1514.75</v>
      </c>
      <c r="C245" s="74">
        <v>60197736</v>
      </c>
      <c r="D245" s="74">
        <v>3311.7530945700614</v>
      </c>
      <c r="E245" s="75">
        <v>184</v>
      </c>
    </row>
    <row r="246" spans="1:5" x14ac:dyDescent="0.25">
      <c r="A246" s="97" t="s">
        <v>162</v>
      </c>
      <c r="B246" s="83">
        <v>472.08333333333297</v>
      </c>
      <c r="C246" s="74">
        <v>25789858</v>
      </c>
      <c r="D246" s="74">
        <v>4552.4903795233922</v>
      </c>
      <c r="E246" s="75">
        <v>34</v>
      </c>
    </row>
    <row r="247" spans="1:5" x14ac:dyDescent="0.25">
      <c r="A247" s="98" t="s">
        <v>279</v>
      </c>
      <c r="B247" s="83">
        <v>1746.75</v>
      </c>
      <c r="C247" s="74">
        <v>155446535</v>
      </c>
      <c r="D247" s="74">
        <v>7415.9885024569439</v>
      </c>
      <c r="E247" s="75">
        <v>237</v>
      </c>
    </row>
    <row r="248" spans="1:5" x14ac:dyDescent="0.25">
      <c r="A248" s="92" t="s">
        <v>375</v>
      </c>
      <c r="B248" s="83">
        <v>474.66666666666703</v>
      </c>
      <c r="C248" s="74">
        <v>34980855</v>
      </c>
      <c r="D248" s="74">
        <v>6141.3017907303329</v>
      </c>
      <c r="E248" s="75">
        <v>48</v>
      </c>
    </row>
    <row r="249" spans="1:5" x14ac:dyDescent="0.25">
      <c r="A249" s="95" t="s">
        <v>376</v>
      </c>
      <c r="B249" s="83">
        <v>474.66666666666703</v>
      </c>
      <c r="C249" s="74">
        <v>34980855</v>
      </c>
      <c r="D249" s="74">
        <v>6141.3017907303329</v>
      </c>
      <c r="E249" s="75">
        <v>48</v>
      </c>
    </row>
    <row r="250" spans="1:5" x14ac:dyDescent="0.25">
      <c r="A250" s="91" t="s">
        <v>57</v>
      </c>
      <c r="B250" s="83">
        <v>218116.66666666648</v>
      </c>
      <c r="C250" s="74">
        <v>11106345861</v>
      </c>
      <c r="D250" s="74">
        <v>4243.2741885076839</v>
      </c>
      <c r="E250" s="75">
        <v>20524</v>
      </c>
    </row>
    <row r="251" spans="1:5" x14ac:dyDescent="0.25">
      <c r="A251" s="92" t="s">
        <v>58</v>
      </c>
      <c r="B251" s="83">
        <v>218116.66666666648</v>
      </c>
      <c r="C251" s="74">
        <v>11106345861</v>
      </c>
      <c r="D251" s="74">
        <v>4243.2741885076839</v>
      </c>
      <c r="E251" s="75">
        <v>20524</v>
      </c>
    </row>
    <row r="252" spans="1:5" x14ac:dyDescent="0.25">
      <c r="A252" s="96" t="s">
        <v>266</v>
      </c>
      <c r="B252" s="83">
        <v>20577</v>
      </c>
      <c r="C252" s="74">
        <v>1067286426</v>
      </c>
      <c r="D252" s="74">
        <v>4322.3276230743058</v>
      </c>
      <c r="E252" s="75">
        <v>1995</v>
      </c>
    </row>
    <row r="253" spans="1:5" x14ac:dyDescent="0.25">
      <c r="A253" s="97" t="s">
        <v>318</v>
      </c>
      <c r="B253" s="83">
        <v>25422.666666666599</v>
      </c>
      <c r="C253" s="74">
        <v>867479982</v>
      </c>
      <c r="D253" s="74">
        <v>2843.5254038391013</v>
      </c>
      <c r="E253" s="75">
        <v>2214</v>
      </c>
    </row>
    <row r="254" spans="1:5" x14ac:dyDescent="0.25">
      <c r="A254" s="97" t="s">
        <v>297</v>
      </c>
      <c r="B254" s="83">
        <v>74121.666666666599</v>
      </c>
      <c r="C254" s="74">
        <v>5052494775</v>
      </c>
      <c r="D254" s="74">
        <v>5680.4069604029464</v>
      </c>
      <c r="E254" s="75">
        <v>5026</v>
      </c>
    </row>
    <row r="255" spans="1:5" x14ac:dyDescent="0.25">
      <c r="A255" s="97" t="s">
        <v>104</v>
      </c>
      <c r="B255" s="83">
        <v>42798.166666666599</v>
      </c>
      <c r="C255" s="74">
        <v>1798770317</v>
      </c>
      <c r="D255" s="74">
        <v>3502.428680745676</v>
      </c>
      <c r="E255" s="75">
        <v>7408</v>
      </c>
    </row>
    <row r="256" spans="1:5" x14ac:dyDescent="0.25">
      <c r="A256" s="97" t="s">
        <v>276</v>
      </c>
      <c r="B256" s="83">
        <v>19331.833333333339</v>
      </c>
      <c r="C256" s="74">
        <v>1017913657</v>
      </c>
      <c r="D256" s="74">
        <v>4387.8993068427708</v>
      </c>
      <c r="E256" s="75">
        <v>667</v>
      </c>
    </row>
    <row r="257" spans="1:5" x14ac:dyDescent="0.25">
      <c r="A257" s="97" t="s">
        <v>204</v>
      </c>
      <c r="B257" s="83">
        <v>9065.3333333333394</v>
      </c>
      <c r="C257" s="74">
        <v>342362567</v>
      </c>
      <c r="D257" s="74">
        <v>3147.1775904544761</v>
      </c>
      <c r="E257" s="75">
        <v>954</v>
      </c>
    </row>
    <row r="258" spans="1:5" x14ac:dyDescent="0.25">
      <c r="A258" s="98" t="s">
        <v>130</v>
      </c>
      <c r="B258" s="83">
        <v>26800</v>
      </c>
      <c r="C258" s="74">
        <v>960038137</v>
      </c>
      <c r="D258" s="74">
        <v>2985.1932120646766</v>
      </c>
      <c r="E258" s="75">
        <v>2260</v>
      </c>
    </row>
    <row r="259" spans="1:5" x14ac:dyDescent="0.25">
      <c r="A259" s="91" t="s">
        <v>305</v>
      </c>
      <c r="B259" s="83">
        <v>21841.333333333299</v>
      </c>
      <c r="C259" s="74">
        <v>2220196103</v>
      </c>
      <c r="D259" s="74">
        <v>8470.9270763384538</v>
      </c>
      <c r="E259" s="75">
        <v>1233</v>
      </c>
    </row>
    <row r="260" spans="1:5" x14ac:dyDescent="0.25">
      <c r="A260" s="92" t="s">
        <v>306</v>
      </c>
      <c r="B260" s="83">
        <v>21841.333333333299</v>
      </c>
      <c r="C260" s="74">
        <v>2220196103</v>
      </c>
      <c r="D260" s="74">
        <v>8470.9270763384538</v>
      </c>
      <c r="E260" s="75">
        <v>1233</v>
      </c>
    </row>
    <row r="261" spans="1:5" x14ac:dyDescent="0.25">
      <c r="A261" s="95" t="s">
        <v>307</v>
      </c>
      <c r="B261" s="83">
        <v>21841.333333333299</v>
      </c>
      <c r="C261" s="74">
        <v>2220196103</v>
      </c>
      <c r="D261" s="74">
        <v>8470.9270763384538</v>
      </c>
      <c r="E261" s="75">
        <v>1233</v>
      </c>
    </row>
    <row r="262" spans="1:5" x14ac:dyDescent="0.25">
      <c r="A262" s="91" t="s">
        <v>77</v>
      </c>
      <c r="B262" s="83">
        <v>119949.58333333333</v>
      </c>
      <c r="C262" s="74">
        <v>4249243373</v>
      </c>
      <c r="D262" s="74">
        <v>2952.1037470603969</v>
      </c>
      <c r="E262" s="75">
        <v>7223</v>
      </c>
    </row>
    <row r="263" spans="1:5" x14ac:dyDescent="0.25">
      <c r="A263" s="92" t="s">
        <v>78</v>
      </c>
      <c r="B263" s="83">
        <v>115316</v>
      </c>
      <c r="C263" s="74">
        <v>4063860652</v>
      </c>
      <c r="D263" s="74">
        <v>2936.7568623030052</v>
      </c>
      <c r="E263" s="75">
        <v>6948</v>
      </c>
    </row>
    <row r="264" spans="1:5" x14ac:dyDescent="0.25">
      <c r="A264" s="96" t="s">
        <v>180</v>
      </c>
      <c r="B264" s="83">
        <v>14463.666666666661</v>
      </c>
      <c r="C264" s="74">
        <v>663861174</v>
      </c>
      <c r="D264" s="74">
        <v>3824.8782812103909</v>
      </c>
      <c r="E264" s="75">
        <v>1356</v>
      </c>
    </row>
    <row r="265" spans="1:5" x14ac:dyDescent="0.25">
      <c r="A265" s="97" t="s">
        <v>79</v>
      </c>
      <c r="B265" s="83">
        <v>31512.666666666701</v>
      </c>
      <c r="C265" s="74">
        <v>1492717462</v>
      </c>
      <c r="D265" s="74">
        <v>3947.4006801497767</v>
      </c>
      <c r="E265" s="75">
        <v>1546</v>
      </c>
    </row>
    <row r="266" spans="1:5" x14ac:dyDescent="0.25">
      <c r="A266" s="97" t="s">
        <v>343</v>
      </c>
      <c r="B266" s="83">
        <v>12797.333333333299</v>
      </c>
      <c r="C266" s="74">
        <v>750442675</v>
      </c>
      <c r="D266" s="74">
        <v>4886.7125638153911</v>
      </c>
      <c r="E266" s="75">
        <v>787</v>
      </c>
    </row>
    <row r="267" spans="1:5" x14ac:dyDescent="0.25">
      <c r="A267" s="97" t="s">
        <v>185</v>
      </c>
      <c r="B267" s="83">
        <v>10252.333333333339</v>
      </c>
      <c r="C267" s="74">
        <v>265476344</v>
      </c>
      <c r="D267" s="74">
        <v>2157.8530415840282</v>
      </c>
      <c r="E267" s="75">
        <v>303</v>
      </c>
    </row>
    <row r="268" spans="1:5" x14ac:dyDescent="0.25">
      <c r="A268" s="98" t="s">
        <v>145</v>
      </c>
      <c r="B268" s="83">
        <v>46290</v>
      </c>
      <c r="C268" s="74">
        <v>891362997</v>
      </c>
      <c r="D268" s="74">
        <v>1604.6716299416721</v>
      </c>
      <c r="E268" s="75">
        <v>2956</v>
      </c>
    </row>
    <row r="269" spans="1:5" x14ac:dyDescent="0.25">
      <c r="A269" s="92" t="s">
        <v>220</v>
      </c>
      <c r="B269" s="83">
        <v>4633.5833333333303</v>
      </c>
      <c r="C269" s="74">
        <v>185382721</v>
      </c>
      <c r="D269" s="74">
        <v>3334.0417063827513</v>
      </c>
      <c r="E269" s="75">
        <v>275</v>
      </c>
    </row>
    <row r="270" spans="1:5" x14ac:dyDescent="0.25">
      <c r="A270" s="96" t="s">
        <v>221</v>
      </c>
      <c r="B270" s="83">
        <v>3517.6666666666601</v>
      </c>
      <c r="C270" s="74">
        <v>118128732</v>
      </c>
      <c r="D270" s="74">
        <v>2798.463280583725</v>
      </c>
      <c r="E270" s="75">
        <v>147</v>
      </c>
    </row>
    <row r="271" spans="1:5" x14ac:dyDescent="0.25">
      <c r="A271" s="98" t="s">
        <v>255</v>
      </c>
      <c r="B271" s="83">
        <v>1115.9166666666699</v>
      </c>
      <c r="C271" s="74">
        <v>67253989</v>
      </c>
      <c r="D271" s="74">
        <v>5022.3276080949745</v>
      </c>
      <c r="E271" s="75">
        <v>128</v>
      </c>
    </row>
    <row r="272" spans="1:5" x14ac:dyDescent="0.25">
      <c r="A272" s="91" t="s">
        <v>159</v>
      </c>
      <c r="B272" s="83">
        <v>88723.500000000087</v>
      </c>
      <c r="C272" s="74">
        <v>8134386260</v>
      </c>
      <c r="D272" s="74">
        <v>7640.2026708444319</v>
      </c>
      <c r="E272" s="75">
        <v>2444</v>
      </c>
    </row>
    <row r="273" spans="1:5" x14ac:dyDescent="0.25">
      <c r="A273" s="92" t="s">
        <v>69</v>
      </c>
      <c r="B273" s="83">
        <v>88723.500000000087</v>
      </c>
      <c r="C273" s="74">
        <v>8134386260</v>
      </c>
      <c r="D273" s="74">
        <v>7640.2026708444319</v>
      </c>
      <c r="E273" s="75">
        <v>2444</v>
      </c>
    </row>
    <row r="274" spans="1:5" x14ac:dyDescent="0.25">
      <c r="A274" s="96" t="s">
        <v>70</v>
      </c>
      <c r="B274" s="83">
        <v>27198</v>
      </c>
      <c r="C274" s="74">
        <v>3911273650</v>
      </c>
      <c r="D274" s="74">
        <v>11983.949953427948</v>
      </c>
      <c r="E274" s="75">
        <v>1296</v>
      </c>
    </row>
    <row r="275" spans="1:5" x14ac:dyDescent="0.25">
      <c r="A275" s="97" t="s">
        <v>353</v>
      </c>
      <c r="B275" s="83">
        <v>834.83333333333405</v>
      </c>
      <c r="C275" s="74">
        <v>196216741</v>
      </c>
      <c r="D275" s="74">
        <v>19586.418546616074</v>
      </c>
      <c r="E275" s="75">
        <v>29</v>
      </c>
    </row>
    <row r="276" spans="1:5" x14ac:dyDescent="0.25">
      <c r="A276" s="97" t="s">
        <v>158</v>
      </c>
      <c r="B276" s="83">
        <v>46651.833333333401</v>
      </c>
      <c r="C276" s="74">
        <v>3443601440</v>
      </c>
      <c r="D276" s="74">
        <v>6151.2435023989674</v>
      </c>
      <c r="E276" s="75">
        <v>198</v>
      </c>
    </row>
    <row r="277" spans="1:5" x14ac:dyDescent="0.25">
      <c r="A277" s="97" t="s">
        <v>160</v>
      </c>
      <c r="B277" s="83">
        <v>5956.5</v>
      </c>
      <c r="C277" s="74">
        <v>331971437</v>
      </c>
      <c r="D277" s="74">
        <v>4644.386202747698</v>
      </c>
      <c r="E277" s="75">
        <v>283</v>
      </c>
    </row>
    <row r="278" spans="1:5" x14ac:dyDescent="0.25">
      <c r="A278" s="97" t="s">
        <v>193</v>
      </c>
      <c r="B278" s="83">
        <v>3355</v>
      </c>
      <c r="C278" s="74">
        <v>128805472</v>
      </c>
      <c r="D278" s="74">
        <v>3199.3410829607551</v>
      </c>
      <c r="E278" s="75">
        <v>184</v>
      </c>
    </row>
    <row r="279" spans="1:5" x14ac:dyDescent="0.25">
      <c r="A279" s="98" t="s">
        <v>103</v>
      </c>
      <c r="B279" s="83">
        <v>4727.3333333333403</v>
      </c>
      <c r="C279" s="74">
        <v>122517520</v>
      </c>
      <c r="D279" s="74">
        <v>2159.736285432235</v>
      </c>
      <c r="E279" s="75">
        <v>454</v>
      </c>
    </row>
    <row r="280" spans="1:5" x14ac:dyDescent="0.25">
      <c r="A280" s="91" t="s">
        <v>83</v>
      </c>
      <c r="B280" s="83">
        <v>154860.66666666663</v>
      </c>
      <c r="C280" s="74">
        <v>4008511037</v>
      </c>
      <c r="D280" s="74">
        <v>2157.0524885811337</v>
      </c>
      <c r="E280" s="75">
        <v>9698</v>
      </c>
    </row>
    <row r="281" spans="1:5" x14ac:dyDescent="0.25">
      <c r="A281" s="92" t="s">
        <v>50</v>
      </c>
      <c r="B281" s="83">
        <v>65904.000000000044</v>
      </c>
      <c r="C281" s="74">
        <v>2083976737</v>
      </c>
      <c r="D281" s="74">
        <v>2635.116655792262</v>
      </c>
      <c r="E281" s="75">
        <v>5009</v>
      </c>
    </row>
    <row r="282" spans="1:5" x14ac:dyDescent="0.25">
      <c r="A282" s="96" t="s">
        <v>358</v>
      </c>
      <c r="B282" s="83">
        <v>14520.75</v>
      </c>
      <c r="C282" s="74">
        <v>607860273</v>
      </c>
      <c r="D282" s="74">
        <v>3488.457741507842</v>
      </c>
      <c r="E282" s="75">
        <v>1813</v>
      </c>
    </row>
    <row r="283" spans="1:5" x14ac:dyDescent="0.25">
      <c r="A283" s="97" t="s">
        <v>84</v>
      </c>
      <c r="B283" s="83">
        <v>24335.333333333401</v>
      </c>
      <c r="C283" s="74">
        <v>463003721</v>
      </c>
      <c r="D283" s="74">
        <v>1585.4988665315134</v>
      </c>
      <c r="E283" s="75">
        <v>2247</v>
      </c>
    </row>
    <row r="284" spans="1:5" x14ac:dyDescent="0.25">
      <c r="A284" s="97" t="s">
        <v>226</v>
      </c>
      <c r="B284" s="83">
        <v>12387.166666666661</v>
      </c>
      <c r="C284" s="74">
        <v>428831735</v>
      </c>
      <c r="D284" s="74">
        <v>2884.9194394736501</v>
      </c>
      <c r="E284" s="75">
        <v>264</v>
      </c>
    </row>
    <row r="285" spans="1:5" x14ac:dyDescent="0.25">
      <c r="A285" s="97" t="s">
        <v>278</v>
      </c>
      <c r="B285" s="83">
        <v>8655.0833333333303</v>
      </c>
      <c r="C285" s="74">
        <v>397465275</v>
      </c>
      <c r="D285" s="74">
        <v>3826.8962844571124</v>
      </c>
      <c r="E285" s="75">
        <v>467</v>
      </c>
    </row>
    <row r="286" spans="1:5" x14ac:dyDescent="0.25">
      <c r="A286" s="98" t="s">
        <v>91</v>
      </c>
      <c r="B286" s="83">
        <v>6005.6666666666597</v>
      </c>
      <c r="C286" s="74">
        <v>186815733</v>
      </c>
      <c r="D286" s="74">
        <v>2592.214755508689</v>
      </c>
      <c r="E286" s="75">
        <v>218</v>
      </c>
    </row>
    <row r="287" spans="1:5" x14ac:dyDescent="0.25">
      <c r="A287" s="92" t="s">
        <v>85</v>
      </c>
      <c r="B287" s="83">
        <v>5292.2499999999964</v>
      </c>
      <c r="C287" s="74">
        <v>413264926</v>
      </c>
      <c r="D287" s="74">
        <v>6507.3917205977341</v>
      </c>
      <c r="E287" s="75">
        <v>40</v>
      </c>
    </row>
    <row r="288" spans="1:5" x14ac:dyDescent="0.25">
      <c r="A288" s="96" t="s">
        <v>290</v>
      </c>
      <c r="B288" s="83">
        <v>1536.1666666666661</v>
      </c>
      <c r="C288" s="74">
        <v>132837340</v>
      </c>
      <c r="D288" s="74">
        <v>7206.105023326465</v>
      </c>
      <c r="E288" s="75">
        <v>20</v>
      </c>
    </row>
    <row r="289" spans="1:5" x14ac:dyDescent="0.25">
      <c r="A289" s="98" t="s">
        <v>368</v>
      </c>
      <c r="B289" s="83">
        <v>3756.0833333333298</v>
      </c>
      <c r="C289" s="74">
        <v>280427586</v>
      </c>
      <c r="D289" s="74">
        <v>6221.6312648370476</v>
      </c>
      <c r="E289" s="75">
        <v>20</v>
      </c>
    </row>
    <row r="290" spans="1:5" x14ac:dyDescent="0.25">
      <c r="A290" s="92" t="s">
        <v>163</v>
      </c>
      <c r="B290" s="83">
        <v>24467.916666666661</v>
      </c>
      <c r="C290" s="74">
        <v>560539156</v>
      </c>
      <c r="D290" s="74">
        <v>1909.0957750796115</v>
      </c>
      <c r="E290" s="75">
        <v>347</v>
      </c>
    </row>
    <row r="291" spans="1:5" x14ac:dyDescent="0.25">
      <c r="A291" s="96" t="s">
        <v>346</v>
      </c>
      <c r="B291" s="83">
        <v>16584.666666666661</v>
      </c>
      <c r="C291" s="74">
        <v>350852006</v>
      </c>
      <c r="D291" s="74">
        <v>1762.9336636250357</v>
      </c>
      <c r="E291" s="75">
        <v>133</v>
      </c>
    </row>
    <row r="292" spans="1:5" x14ac:dyDescent="0.25">
      <c r="A292" s="98" t="s">
        <v>201</v>
      </c>
      <c r="B292" s="83">
        <v>7883.25</v>
      </c>
      <c r="C292" s="74">
        <v>209687150</v>
      </c>
      <c r="D292" s="74">
        <v>2216.5894988319114</v>
      </c>
      <c r="E292" s="75">
        <v>214</v>
      </c>
    </row>
    <row r="293" spans="1:5" x14ac:dyDescent="0.25">
      <c r="A293" s="92" t="s">
        <v>19</v>
      </c>
      <c r="B293" s="83">
        <v>59196.499999999913</v>
      </c>
      <c r="C293" s="74">
        <v>950730218</v>
      </c>
      <c r="D293" s="74">
        <v>1338.3817990365442</v>
      </c>
      <c r="E293" s="75">
        <v>4302</v>
      </c>
    </row>
    <row r="294" spans="1:5" x14ac:dyDescent="0.25">
      <c r="A294" s="96" t="s">
        <v>116</v>
      </c>
      <c r="B294" s="83">
        <v>33017.166666666599</v>
      </c>
      <c r="C294" s="74">
        <v>552528295</v>
      </c>
      <c r="D294" s="74">
        <v>1394.5480255220798</v>
      </c>
      <c r="E294" s="75">
        <v>3484</v>
      </c>
    </row>
    <row r="295" spans="1:5" x14ac:dyDescent="0.25">
      <c r="A295" s="97" t="s">
        <v>38</v>
      </c>
      <c r="B295" s="83">
        <v>4516.6666666666597</v>
      </c>
      <c r="C295" s="74">
        <v>104266932</v>
      </c>
      <c r="D295" s="74">
        <v>1923.7441328413315</v>
      </c>
      <c r="E295" s="75">
        <v>111</v>
      </c>
    </row>
    <row r="296" spans="1:5" x14ac:dyDescent="0.25">
      <c r="A296" s="97" t="s">
        <v>20</v>
      </c>
      <c r="B296" s="83">
        <v>6380.6666666666597</v>
      </c>
      <c r="C296" s="74">
        <v>93736857</v>
      </c>
      <c r="D296" s="74">
        <v>1224.2301875457124</v>
      </c>
      <c r="E296" s="75">
        <v>75</v>
      </c>
    </row>
    <row r="297" spans="1:5" x14ac:dyDescent="0.25">
      <c r="A297" s="98" t="s">
        <v>244</v>
      </c>
      <c r="B297" s="83">
        <v>15282</v>
      </c>
      <c r="C297" s="74">
        <v>200198134</v>
      </c>
      <c r="D297" s="74">
        <v>1091.6881189198623</v>
      </c>
      <c r="E297" s="75">
        <v>632</v>
      </c>
    </row>
    <row r="298" spans="1:5" x14ac:dyDescent="0.25">
      <c r="A298" s="91" t="s">
        <v>168</v>
      </c>
      <c r="B298" s="83">
        <v>50498.75000000008</v>
      </c>
      <c r="C298" s="74">
        <v>1154719162</v>
      </c>
      <c r="D298" s="74">
        <v>1905.5243314603467</v>
      </c>
      <c r="E298" s="75">
        <v>1832</v>
      </c>
    </row>
    <row r="299" spans="1:5" x14ac:dyDescent="0.25">
      <c r="A299" s="92" t="s">
        <v>128</v>
      </c>
      <c r="B299" s="83">
        <v>7834.7500000000064</v>
      </c>
      <c r="C299" s="74">
        <v>447375911</v>
      </c>
      <c r="D299" s="74">
        <v>4758.4576300030812</v>
      </c>
      <c r="E299" s="75">
        <v>738</v>
      </c>
    </row>
    <row r="300" spans="1:5" x14ac:dyDescent="0.25">
      <c r="A300" s="96" t="s">
        <v>169</v>
      </c>
      <c r="B300" s="83">
        <v>1819.0833333333301</v>
      </c>
      <c r="C300" s="74">
        <v>52011826</v>
      </c>
      <c r="D300" s="74">
        <v>2382.6939392551235</v>
      </c>
      <c r="E300" s="75">
        <v>102</v>
      </c>
    </row>
    <row r="301" spans="1:5" x14ac:dyDescent="0.25">
      <c r="A301" s="97" t="s">
        <v>196</v>
      </c>
      <c r="B301" s="83">
        <v>1210.9166666666699</v>
      </c>
      <c r="C301" s="74">
        <v>277011154</v>
      </c>
      <c r="D301" s="74">
        <v>19063.461152019769</v>
      </c>
      <c r="E301" s="75">
        <v>109</v>
      </c>
    </row>
    <row r="302" spans="1:5" x14ac:dyDescent="0.25">
      <c r="A302" s="97" t="s">
        <v>129</v>
      </c>
      <c r="B302" s="83">
        <v>4052.3333333333399</v>
      </c>
      <c r="C302" s="74">
        <v>68295383</v>
      </c>
      <c r="D302" s="74">
        <v>1404.4456485975136</v>
      </c>
      <c r="E302" s="75">
        <v>143</v>
      </c>
    </row>
    <row r="303" spans="1:5" x14ac:dyDescent="0.25">
      <c r="A303" s="97" t="s">
        <v>271</v>
      </c>
      <c r="B303" s="83">
        <v>78.6666666666667</v>
      </c>
      <c r="C303" s="74">
        <v>8664814</v>
      </c>
      <c r="D303" s="74">
        <v>9178.8283898305035</v>
      </c>
      <c r="E303" s="75">
        <v>34</v>
      </c>
    </row>
    <row r="304" spans="1:5" x14ac:dyDescent="0.25">
      <c r="A304" s="98" t="s">
        <v>245</v>
      </c>
      <c r="B304" s="83">
        <v>673.75</v>
      </c>
      <c r="C304" s="74">
        <v>41392734</v>
      </c>
      <c r="D304" s="74">
        <v>5119.6949907235621</v>
      </c>
      <c r="E304" s="75">
        <v>350</v>
      </c>
    </row>
    <row r="305" spans="1:5" x14ac:dyDescent="0.25">
      <c r="A305" s="92" t="s">
        <v>114</v>
      </c>
      <c r="B305" s="83">
        <v>3105.3333333333399</v>
      </c>
      <c r="C305" s="74">
        <v>118308699</v>
      </c>
      <c r="D305" s="74">
        <v>3174.8792131816167</v>
      </c>
      <c r="E305" s="75">
        <v>97</v>
      </c>
    </row>
    <row r="306" spans="1:5" x14ac:dyDescent="0.25">
      <c r="A306" s="95" t="s">
        <v>115</v>
      </c>
      <c r="B306" s="83">
        <v>3105.3333333333399</v>
      </c>
      <c r="C306" s="74">
        <v>118308699</v>
      </c>
      <c r="D306" s="74">
        <v>3174.8792131816167</v>
      </c>
      <c r="E306" s="75">
        <v>97</v>
      </c>
    </row>
    <row r="307" spans="1:5" x14ac:dyDescent="0.25">
      <c r="A307" s="92" t="s">
        <v>156</v>
      </c>
      <c r="B307" s="83">
        <v>39558.66666666673</v>
      </c>
      <c r="C307" s="74">
        <v>589034552</v>
      </c>
      <c r="D307" s="74">
        <v>1240.8459840237265</v>
      </c>
      <c r="E307" s="75">
        <v>997</v>
      </c>
    </row>
    <row r="308" spans="1:5" x14ac:dyDescent="0.25">
      <c r="A308" s="96" t="s">
        <v>335</v>
      </c>
      <c r="B308" s="83">
        <v>2316.3333333333298</v>
      </c>
      <c r="C308" s="74">
        <v>51191265</v>
      </c>
      <c r="D308" s="74">
        <v>1841.6773996258482</v>
      </c>
      <c r="E308" s="75">
        <v>54</v>
      </c>
    </row>
    <row r="309" spans="1:5" x14ac:dyDescent="0.25">
      <c r="A309" s="97" t="s">
        <v>157</v>
      </c>
      <c r="B309" s="83">
        <v>37242.333333333401</v>
      </c>
      <c r="C309" s="74">
        <v>537843287</v>
      </c>
      <c r="D309" s="74">
        <v>1203.4765253698727</v>
      </c>
      <c r="E309" s="75">
        <v>942</v>
      </c>
    </row>
    <row r="310" spans="1:5" x14ac:dyDescent="0.25">
      <c r="A310" s="98" t="s">
        <v>509</v>
      </c>
      <c r="B310" s="83">
        <v>0</v>
      </c>
      <c r="C310" s="74">
        <v>0</v>
      </c>
      <c r="D310" s="74" t="e">
        <v>#DIV/0!</v>
      </c>
      <c r="E310" s="75">
        <v>1</v>
      </c>
    </row>
    <row r="311" spans="1:5" x14ac:dyDescent="0.25">
      <c r="A311" s="91" t="s">
        <v>80</v>
      </c>
      <c r="B311" s="83">
        <v>265524.33333333326</v>
      </c>
      <c r="C311" s="74">
        <v>3211018006</v>
      </c>
      <c r="D311" s="74">
        <v>1007.7601192859917</v>
      </c>
      <c r="E311" s="75">
        <v>6551</v>
      </c>
    </row>
    <row r="312" spans="1:5" x14ac:dyDescent="0.25">
      <c r="A312" s="92" t="s">
        <v>81</v>
      </c>
      <c r="B312" s="83">
        <v>41779.916666666599</v>
      </c>
      <c r="C312" s="74">
        <v>720857770</v>
      </c>
      <c r="D312" s="74">
        <v>1437.8075790002795</v>
      </c>
      <c r="E312" s="75">
        <v>871</v>
      </c>
    </row>
    <row r="313" spans="1:5" x14ac:dyDescent="0.25">
      <c r="A313" s="96" t="s">
        <v>197</v>
      </c>
      <c r="B313" s="83">
        <v>39891.166666666599</v>
      </c>
      <c r="C313" s="74">
        <v>693450508</v>
      </c>
      <c r="D313" s="74">
        <v>1448.6300392317455</v>
      </c>
      <c r="E313" s="75">
        <v>759</v>
      </c>
    </row>
    <row r="314" spans="1:5" x14ac:dyDescent="0.25">
      <c r="A314" s="97" t="s">
        <v>82</v>
      </c>
      <c r="B314" s="83">
        <v>1821.5</v>
      </c>
      <c r="C314" s="74">
        <v>25503888</v>
      </c>
      <c r="D314" s="74">
        <v>1166.7987922042273</v>
      </c>
      <c r="E314" s="75">
        <v>102</v>
      </c>
    </row>
    <row r="315" spans="1:5" x14ac:dyDescent="0.25">
      <c r="A315" s="98" t="s">
        <v>214</v>
      </c>
      <c r="B315" s="83">
        <v>67.25</v>
      </c>
      <c r="C315" s="74">
        <v>1903374</v>
      </c>
      <c r="D315" s="74">
        <v>2358.5799256505575</v>
      </c>
      <c r="E315" s="75">
        <v>10</v>
      </c>
    </row>
    <row r="316" spans="1:5" x14ac:dyDescent="0.25">
      <c r="A316" s="92" t="s">
        <v>171</v>
      </c>
      <c r="B316" s="83">
        <v>223744.41666666666</v>
      </c>
      <c r="C316" s="74">
        <v>2490160236</v>
      </c>
      <c r="D316" s="74">
        <v>927.45712313864067</v>
      </c>
      <c r="E316" s="75">
        <v>5680</v>
      </c>
    </row>
    <row r="317" spans="1:5" x14ac:dyDescent="0.25">
      <c r="A317" s="96" t="s">
        <v>284</v>
      </c>
      <c r="B317" s="83">
        <v>9378.3333333333394</v>
      </c>
      <c r="C317" s="74">
        <v>134083179</v>
      </c>
      <c r="D317" s="74">
        <v>1191.4268615603335</v>
      </c>
      <c r="E317" s="75">
        <v>390</v>
      </c>
    </row>
    <row r="318" spans="1:5" x14ac:dyDescent="0.25">
      <c r="A318" s="97" t="s">
        <v>181</v>
      </c>
      <c r="B318" s="83">
        <v>3517.5833333333298</v>
      </c>
      <c r="C318" s="74">
        <v>94220103</v>
      </c>
      <c r="D318" s="74">
        <v>2232.1220298026606</v>
      </c>
      <c r="E318" s="75">
        <v>210</v>
      </c>
    </row>
    <row r="319" spans="1:5" x14ac:dyDescent="0.25">
      <c r="A319" s="98" t="s">
        <v>172</v>
      </c>
      <c r="B319" s="83">
        <v>210848.5</v>
      </c>
      <c r="C319" s="74">
        <v>2261856954</v>
      </c>
      <c r="D319" s="74">
        <v>893.95029843702935</v>
      </c>
      <c r="E319" s="75">
        <v>5080</v>
      </c>
    </row>
    <row r="320" spans="1:5" x14ac:dyDescent="0.25">
      <c r="A320" s="91" t="s">
        <v>60</v>
      </c>
      <c r="B320" s="83">
        <v>63699.833333333343</v>
      </c>
      <c r="C320" s="74">
        <v>1892973983</v>
      </c>
      <c r="D320" s="74">
        <v>2476.4245628586154</v>
      </c>
      <c r="E320" s="75">
        <v>6553</v>
      </c>
    </row>
    <row r="321" spans="1:5" x14ac:dyDescent="0.25">
      <c r="A321" s="92" t="s">
        <v>222</v>
      </c>
      <c r="B321" s="83">
        <v>30500.999999999985</v>
      </c>
      <c r="C321" s="74">
        <v>931054949</v>
      </c>
      <c r="D321" s="74">
        <v>2543.7825781668375</v>
      </c>
      <c r="E321" s="75">
        <v>2833</v>
      </c>
    </row>
    <row r="322" spans="1:5" x14ac:dyDescent="0.25">
      <c r="A322" s="96" t="s">
        <v>223</v>
      </c>
      <c r="B322" s="83">
        <v>24894</v>
      </c>
      <c r="C322" s="74">
        <v>559792080</v>
      </c>
      <c r="D322" s="74">
        <v>1873.9190166305134</v>
      </c>
      <c r="E322" s="75">
        <v>1890</v>
      </c>
    </row>
    <row r="323" spans="1:5" x14ac:dyDescent="0.25">
      <c r="A323" s="97" t="s">
        <v>311</v>
      </c>
      <c r="B323" s="83">
        <v>1242.0833333333301</v>
      </c>
      <c r="C323" s="74">
        <v>81759699</v>
      </c>
      <c r="D323" s="74">
        <v>5485.3873867829725</v>
      </c>
      <c r="E323" s="75">
        <v>216</v>
      </c>
    </row>
    <row r="324" spans="1:5" x14ac:dyDescent="0.25">
      <c r="A324" s="97" t="s">
        <v>247</v>
      </c>
      <c r="B324" s="83">
        <v>3172.3333333333298</v>
      </c>
      <c r="C324" s="74">
        <v>240671538</v>
      </c>
      <c r="D324" s="74">
        <v>6322.1482084690624</v>
      </c>
      <c r="E324" s="75">
        <v>401</v>
      </c>
    </row>
    <row r="325" spans="1:5" x14ac:dyDescent="0.25">
      <c r="A325" s="98" t="s">
        <v>345</v>
      </c>
      <c r="B325" s="83">
        <v>1192.5833333333301</v>
      </c>
      <c r="C325" s="74">
        <v>48831632</v>
      </c>
      <c r="D325" s="74">
        <v>3412.1746907972979</v>
      </c>
      <c r="E325" s="75">
        <v>326</v>
      </c>
    </row>
    <row r="326" spans="1:5" x14ac:dyDescent="0.25">
      <c r="A326" s="92" t="s">
        <v>61</v>
      </c>
      <c r="B326" s="83">
        <v>17618.333333333328</v>
      </c>
      <c r="C326" s="74">
        <v>452770525</v>
      </c>
      <c r="D326" s="74">
        <v>2141.5690332040494</v>
      </c>
      <c r="E326" s="75">
        <v>2429</v>
      </c>
    </row>
    <row r="327" spans="1:5" x14ac:dyDescent="0.25">
      <c r="A327" s="96" t="s">
        <v>64</v>
      </c>
      <c r="B327" s="83">
        <v>8269.25</v>
      </c>
      <c r="C327" s="74">
        <v>246844829</v>
      </c>
      <c r="D327" s="74">
        <v>2487.5777629974505</v>
      </c>
      <c r="E327" s="75">
        <v>1662</v>
      </c>
    </row>
    <row r="328" spans="1:5" x14ac:dyDescent="0.25">
      <c r="A328" s="97" t="s">
        <v>63</v>
      </c>
      <c r="B328" s="83">
        <v>2017.5833333333301</v>
      </c>
      <c r="C328" s="74">
        <v>81265354</v>
      </c>
      <c r="D328" s="74">
        <v>3356.5467762587309</v>
      </c>
      <c r="E328" s="75">
        <v>160</v>
      </c>
    </row>
    <row r="329" spans="1:5" x14ac:dyDescent="0.25">
      <c r="A329" s="98" t="s">
        <v>62</v>
      </c>
      <c r="B329" s="83">
        <v>7331.5</v>
      </c>
      <c r="C329" s="74">
        <v>124660342</v>
      </c>
      <c r="D329" s="74">
        <v>1416.9490327127235</v>
      </c>
      <c r="E329" s="75">
        <v>607</v>
      </c>
    </row>
    <row r="330" spans="1:5" x14ac:dyDescent="0.25">
      <c r="A330" s="92" t="s">
        <v>202</v>
      </c>
      <c r="B330" s="83">
        <v>15495.166666666682</v>
      </c>
      <c r="C330" s="74">
        <v>498288846</v>
      </c>
      <c r="D330" s="74">
        <v>2679.8079293543119</v>
      </c>
      <c r="E330" s="75">
        <v>1168</v>
      </c>
    </row>
    <row r="331" spans="1:5" x14ac:dyDescent="0.25">
      <c r="A331" s="96" t="s">
        <v>243</v>
      </c>
      <c r="B331" s="83">
        <v>6317.1666666666697</v>
      </c>
      <c r="C331" s="74">
        <v>200035954</v>
      </c>
      <c r="D331" s="74">
        <v>2638.7878795873662</v>
      </c>
      <c r="E331" s="75">
        <v>232</v>
      </c>
    </row>
    <row r="332" spans="1:5" x14ac:dyDescent="0.25">
      <c r="A332" s="97" t="s">
        <v>286</v>
      </c>
      <c r="B332" s="83">
        <v>817.5</v>
      </c>
      <c r="C332" s="74">
        <v>50532506</v>
      </c>
      <c r="D332" s="74">
        <v>5151.1219164118247</v>
      </c>
      <c r="E332" s="75">
        <v>136</v>
      </c>
    </row>
    <row r="333" spans="1:5" x14ac:dyDescent="0.25">
      <c r="A333" s="97" t="s">
        <v>232</v>
      </c>
      <c r="B333" s="83">
        <v>2411.3333333333399</v>
      </c>
      <c r="C333" s="74">
        <v>69678066</v>
      </c>
      <c r="D333" s="74">
        <v>2408.0061515067669</v>
      </c>
      <c r="E333" s="75">
        <v>214</v>
      </c>
    </row>
    <row r="334" spans="1:5" x14ac:dyDescent="0.25">
      <c r="A334" s="97" t="s">
        <v>203</v>
      </c>
      <c r="B334" s="83">
        <v>1304.3333333333339</v>
      </c>
      <c r="C334" s="74">
        <v>23427955</v>
      </c>
      <c r="D334" s="74">
        <v>1496.8026450293885</v>
      </c>
      <c r="E334" s="75">
        <v>120</v>
      </c>
    </row>
    <row r="335" spans="1:5" x14ac:dyDescent="0.25">
      <c r="A335" s="98" t="s">
        <v>351</v>
      </c>
      <c r="B335" s="83">
        <v>4644.8333333333403</v>
      </c>
      <c r="C335" s="74">
        <v>154614365</v>
      </c>
      <c r="D335" s="74">
        <v>2773.9489217409987</v>
      </c>
      <c r="E335" s="75">
        <v>466</v>
      </c>
    </row>
    <row r="336" spans="1:5" x14ac:dyDescent="0.25">
      <c r="A336" s="92" t="s">
        <v>341</v>
      </c>
      <c r="B336" s="83">
        <v>85.3333333333333</v>
      </c>
      <c r="C336" s="74">
        <v>10859663</v>
      </c>
      <c r="D336" s="74">
        <v>10605.139648437504</v>
      </c>
      <c r="E336" s="75">
        <v>123</v>
      </c>
    </row>
    <row r="337" spans="1:5" x14ac:dyDescent="0.25">
      <c r="A337" s="95" t="s">
        <v>342</v>
      </c>
      <c r="B337" s="83">
        <v>85.3333333333333</v>
      </c>
      <c r="C337" s="74">
        <v>10859663</v>
      </c>
      <c r="D337" s="74">
        <v>10605.139648437504</v>
      </c>
      <c r="E337" s="75">
        <v>123</v>
      </c>
    </row>
    <row r="338" spans="1:5" x14ac:dyDescent="0.25">
      <c r="A338" s="91" t="s">
        <v>15</v>
      </c>
      <c r="B338" s="83">
        <v>329870.8333333332</v>
      </c>
      <c r="C338" s="74">
        <v>43644899602</v>
      </c>
      <c r="D338" s="74">
        <v>11025.754929833636</v>
      </c>
      <c r="E338" s="75">
        <v>60145</v>
      </c>
    </row>
    <row r="339" spans="1:5" x14ac:dyDescent="0.25">
      <c r="A339" s="93" t="s">
        <v>166</v>
      </c>
      <c r="B339" s="83">
        <v>4923.5</v>
      </c>
      <c r="C339" s="74">
        <v>538996373</v>
      </c>
      <c r="D339" s="74">
        <v>9122.8525269963775</v>
      </c>
      <c r="E339" s="75">
        <v>395</v>
      </c>
    </row>
    <row r="340" spans="1:5" x14ac:dyDescent="0.25">
      <c r="A340" s="94" t="s">
        <v>75</v>
      </c>
      <c r="B340" s="83">
        <v>13</v>
      </c>
      <c r="C340" s="74">
        <v>1009311316</v>
      </c>
      <c r="D340" s="74">
        <v>6469944.333333333</v>
      </c>
      <c r="E340" s="75">
        <v>3360</v>
      </c>
    </row>
    <row r="341" spans="1:5" x14ac:dyDescent="0.25">
      <c r="A341" s="95" t="s">
        <v>76</v>
      </c>
      <c r="B341" s="83">
        <v>13</v>
      </c>
      <c r="C341" s="74">
        <v>1009311316</v>
      </c>
      <c r="D341" s="74">
        <v>6469944.333333333</v>
      </c>
      <c r="E341" s="75">
        <v>3360</v>
      </c>
    </row>
    <row r="342" spans="1:5" x14ac:dyDescent="0.25">
      <c r="A342" s="92" t="s">
        <v>73</v>
      </c>
      <c r="B342" s="83">
        <v>2407.1666666666601</v>
      </c>
      <c r="C342" s="74">
        <v>472145155</v>
      </c>
      <c r="D342" s="74">
        <v>16345.120646680096</v>
      </c>
      <c r="E342" s="75">
        <v>198</v>
      </c>
    </row>
    <row r="343" spans="1:5" x14ac:dyDescent="0.25">
      <c r="A343" s="95" t="s">
        <v>248</v>
      </c>
      <c r="B343" s="83">
        <v>2407.1666666666601</v>
      </c>
      <c r="C343" s="74">
        <v>472145155</v>
      </c>
      <c r="D343" s="74">
        <v>16345.120646680096</v>
      </c>
      <c r="E343" s="75">
        <v>198</v>
      </c>
    </row>
    <row r="344" spans="1:5" x14ac:dyDescent="0.25">
      <c r="A344" s="92" t="s">
        <v>194</v>
      </c>
      <c r="B344" s="83">
        <v>25.3333333333334</v>
      </c>
      <c r="C344" s="74">
        <v>371388304</v>
      </c>
      <c r="D344" s="74">
        <v>1221672.0526315758</v>
      </c>
      <c r="E344" s="75">
        <v>686</v>
      </c>
    </row>
    <row r="345" spans="1:5" x14ac:dyDescent="0.25">
      <c r="A345" s="95" t="s">
        <v>200</v>
      </c>
      <c r="B345" s="83">
        <v>25.3333333333334</v>
      </c>
      <c r="C345" s="74">
        <v>371388304</v>
      </c>
      <c r="D345" s="74">
        <v>1221672.0526315758</v>
      </c>
      <c r="E345" s="75">
        <v>686</v>
      </c>
    </row>
    <row r="346" spans="1:5" x14ac:dyDescent="0.25">
      <c r="A346" s="92" t="s">
        <v>175</v>
      </c>
      <c r="B346" s="83">
        <v>1183.9999999999995</v>
      </c>
      <c r="C346" s="74">
        <v>751713503</v>
      </c>
      <c r="D346" s="74">
        <v>52907.763443130651</v>
      </c>
      <c r="E346" s="75">
        <v>668</v>
      </c>
    </row>
    <row r="347" spans="1:5" x14ac:dyDescent="0.25">
      <c r="A347" s="96" t="s">
        <v>176</v>
      </c>
      <c r="B347" s="83">
        <v>142.8333333333334</v>
      </c>
      <c r="C347" s="74">
        <v>738914435</v>
      </c>
      <c r="D347" s="74">
        <v>431105.2712952157</v>
      </c>
      <c r="E347" s="75">
        <v>599</v>
      </c>
    </row>
    <row r="348" spans="1:5" x14ac:dyDescent="0.25">
      <c r="A348" s="98" t="s">
        <v>224</v>
      </c>
      <c r="B348" s="83">
        <v>1041.1666666666661</v>
      </c>
      <c r="C348" s="74">
        <v>12799068</v>
      </c>
      <c r="D348" s="74">
        <v>1024.4171602369142</v>
      </c>
      <c r="E348" s="75">
        <v>69</v>
      </c>
    </row>
    <row r="349" spans="1:5" x14ac:dyDescent="0.25">
      <c r="A349" s="92" t="s">
        <v>138</v>
      </c>
      <c r="B349" s="83">
        <v>6.1666666666666599</v>
      </c>
      <c r="C349" s="74">
        <v>728322291</v>
      </c>
      <c r="D349" s="74">
        <v>9842193.1216216329</v>
      </c>
      <c r="E349" s="75">
        <v>39</v>
      </c>
    </row>
    <row r="350" spans="1:5" x14ac:dyDescent="0.25">
      <c r="A350" s="95" t="s">
        <v>366</v>
      </c>
      <c r="B350" s="83">
        <v>6.1666666666666599</v>
      </c>
      <c r="C350" s="74">
        <v>728322291</v>
      </c>
      <c r="D350" s="74">
        <v>9842193.1216216329</v>
      </c>
      <c r="E350" s="75">
        <v>39</v>
      </c>
    </row>
    <row r="351" spans="1:5" x14ac:dyDescent="0.25">
      <c r="A351" s="92" t="s">
        <v>31</v>
      </c>
      <c r="B351" s="83">
        <v>6203</v>
      </c>
      <c r="C351" s="74">
        <v>184401116</v>
      </c>
      <c r="D351" s="74">
        <v>2477.3109248213227</v>
      </c>
      <c r="E351" s="75">
        <v>19</v>
      </c>
    </row>
    <row r="352" spans="1:5" x14ac:dyDescent="0.25">
      <c r="A352" s="96" t="s">
        <v>190</v>
      </c>
      <c r="B352" s="83">
        <v>5964.5</v>
      </c>
      <c r="C352" s="74">
        <v>180384243</v>
      </c>
      <c r="D352" s="74">
        <v>2520.248176712214</v>
      </c>
      <c r="E352" s="75">
        <v>15</v>
      </c>
    </row>
    <row r="353" spans="1:5" x14ac:dyDescent="0.25">
      <c r="A353" s="98" t="s">
        <v>54</v>
      </c>
      <c r="B353" s="83">
        <v>238.5</v>
      </c>
      <c r="C353" s="74">
        <v>4016873</v>
      </c>
      <c r="D353" s="74">
        <v>1403.5195667365479</v>
      </c>
      <c r="E353" s="75">
        <v>4</v>
      </c>
    </row>
    <row r="354" spans="1:5" x14ac:dyDescent="0.25">
      <c r="A354" s="92" t="s">
        <v>136</v>
      </c>
      <c r="B354" s="83">
        <v>151</v>
      </c>
      <c r="C354" s="74">
        <v>5300887</v>
      </c>
      <c r="D354" s="74">
        <v>2925.4343267108165</v>
      </c>
      <c r="E354" s="75">
        <v>10</v>
      </c>
    </row>
    <row r="355" spans="1:5" x14ac:dyDescent="0.25">
      <c r="A355" s="95" t="s">
        <v>137</v>
      </c>
      <c r="B355" s="83">
        <v>151</v>
      </c>
      <c r="C355" s="74">
        <v>5300887</v>
      </c>
      <c r="D355" s="74">
        <v>2925.4343267108165</v>
      </c>
      <c r="E355" s="75">
        <v>10</v>
      </c>
    </row>
    <row r="356" spans="1:5" x14ac:dyDescent="0.25">
      <c r="A356" s="92" t="s">
        <v>97</v>
      </c>
      <c r="B356" s="83">
        <v>1794.3333333333339</v>
      </c>
      <c r="C356" s="74">
        <v>204936514</v>
      </c>
      <c r="D356" s="74">
        <v>9517.7649080438387</v>
      </c>
      <c r="E356" s="75">
        <v>126</v>
      </c>
    </row>
    <row r="357" spans="1:5" x14ac:dyDescent="0.25">
      <c r="A357" s="95" t="s">
        <v>213</v>
      </c>
      <c r="B357" s="83">
        <v>1794.3333333333339</v>
      </c>
      <c r="C357" s="74">
        <v>204936514</v>
      </c>
      <c r="D357" s="74">
        <v>9517.7649080438387</v>
      </c>
      <c r="E357" s="75">
        <v>126</v>
      </c>
    </row>
    <row r="358" spans="1:5" x14ac:dyDescent="0.25">
      <c r="A358" s="92" t="s">
        <v>105</v>
      </c>
      <c r="B358" s="83">
        <v>10340.333333333339</v>
      </c>
      <c r="C358" s="74">
        <v>362680541</v>
      </c>
      <c r="D358" s="74">
        <v>2922.8630685664534</v>
      </c>
      <c r="E358" s="75">
        <v>209</v>
      </c>
    </row>
    <row r="359" spans="1:5" x14ac:dyDescent="0.25">
      <c r="A359" s="95" t="s">
        <v>106</v>
      </c>
      <c r="B359" s="83">
        <v>10340.333333333339</v>
      </c>
      <c r="C359" s="74">
        <v>362680541</v>
      </c>
      <c r="D359" s="74">
        <v>2922.8630685664534</v>
      </c>
      <c r="E359" s="75">
        <v>209</v>
      </c>
    </row>
    <row r="360" spans="1:5" x14ac:dyDescent="0.25">
      <c r="A360" s="92" t="s">
        <v>52</v>
      </c>
      <c r="B360" s="83">
        <v>262.833333333334</v>
      </c>
      <c r="C360" s="74">
        <v>707963599</v>
      </c>
      <c r="D360" s="74">
        <v>224465.31357006918</v>
      </c>
      <c r="E360" s="75">
        <v>269</v>
      </c>
    </row>
    <row r="361" spans="1:5" x14ac:dyDescent="0.25">
      <c r="A361" s="95" t="s">
        <v>53</v>
      </c>
      <c r="B361" s="83">
        <v>262.833333333334</v>
      </c>
      <c r="C361" s="74">
        <v>707963599</v>
      </c>
      <c r="D361" s="74">
        <v>224465.31357006918</v>
      </c>
      <c r="E361" s="75">
        <v>269</v>
      </c>
    </row>
    <row r="362" spans="1:5" x14ac:dyDescent="0.25">
      <c r="A362" s="92" t="s">
        <v>242</v>
      </c>
      <c r="B362" s="83">
        <v>2771.6666666666601</v>
      </c>
      <c r="C362" s="74">
        <v>152482933</v>
      </c>
      <c r="D362" s="74">
        <v>4584.5740529164268</v>
      </c>
      <c r="E362" s="75">
        <v>241</v>
      </c>
    </row>
    <row r="363" spans="1:5" x14ac:dyDescent="0.25">
      <c r="A363" s="95" t="s">
        <v>520</v>
      </c>
      <c r="B363" s="83">
        <v>2771.6666666666601</v>
      </c>
      <c r="C363" s="74">
        <v>152482933</v>
      </c>
      <c r="D363" s="74">
        <v>4584.5740529164268</v>
      </c>
      <c r="E363" s="75">
        <v>241</v>
      </c>
    </row>
    <row r="364" spans="1:5" x14ac:dyDescent="0.25">
      <c r="A364" s="92" t="s">
        <v>23</v>
      </c>
      <c r="B364" s="83">
        <v>408.5</v>
      </c>
      <c r="C364" s="74">
        <v>1644976619</v>
      </c>
      <c r="D364" s="74">
        <v>335572.54569563444</v>
      </c>
      <c r="E364" s="75">
        <v>934</v>
      </c>
    </row>
    <row r="365" spans="1:5" x14ac:dyDescent="0.25">
      <c r="A365" s="95" t="s">
        <v>24</v>
      </c>
      <c r="B365" s="83">
        <v>408.5</v>
      </c>
      <c r="C365" s="74">
        <v>1644976619</v>
      </c>
      <c r="D365" s="74">
        <v>335572.54569563444</v>
      </c>
      <c r="E365" s="75">
        <v>934</v>
      </c>
    </row>
    <row r="366" spans="1:5" x14ac:dyDescent="0.25">
      <c r="A366" s="92" t="s">
        <v>21</v>
      </c>
      <c r="B366" s="83">
        <v>155.3333333333334</v>
      </c>
      <c r="C366" s="74">
        <v>1813842133</v>
      </c>
      <c r="D366" s="74">
        <v>973091.27306866914</v>
      </c>
      <c r="E366" s="75">
        <v>2657</v>
      </c>
    </row>
    <row r="367" spans="1:5" x14ac:dyDescent="0.25">
      <c r="A367" s="96" t="s">
        <v>22</v>
      </c>
      <c r="B367" s="83">
        <v>143.3333333333334</v>
      </c>
      <c r="C367" s="74">
        <v>653316618</v>
      </c>
      <c r="D367" s="74">
        <v>379835.24302325561</v>
      </c>
      <c r="E367" s="75">
        <v>546</v>
      </c>
    </row>
    <row r="368" spans="1:5" x14ac:dyDescent="0.25">
      <c r="A368" s="98" t="s">
        <v>212</v>
      </c>
      <c r="B368" s="83">
        <v>12</v>
      </c>
      <c r="C368" s="74">
        <v>1160525515</v>
      </c>
      <c r="D368" s="74">
        <v>8059204.9652777771</v>
      </c>
      <c r="E368" s="75">
        <v>2111</v>
      </c>
    </row>
    <row r="369" spans="1:5" x14ac:dyDescent="0.25">
      <c r="A369" s="92" t="s">
        <v>92</v>
      </c>
      <c r="B369" s="83">
        <v>71.5</v>
      </c>
      <c r="C369" s="74">
        <v>281259493</v>
      </c>
      <c r="D369" s="74">
        <v>327808.26689976692</v>
      </c>
      <c r="E369" s="75">
        <v>891</v>
      </c>
    </row>
    <row r="370" spans="1:5" x14ac:dyDescent="0.25">
      <c r="A370" s="95" t="s">
        <v>93</v>
      </c>
      <c r="B370" s="83">
        <v>71.5</v>
      </c>
      <c r="C370" s="74">
        <v>281259493</v>
      </c>
      <c r="D370" s="74">
        <v>327808.26689976692</v>
      </c>
      <c r="E370" s="75">
        <v>891</v>
      </c>
    </row>
    <row r="371" spans="1:5" x14ac:dyDescent="0.25">
      <c r="A371" s="92" t="s">
        <v>58</v>
      </c>
      <c r="B371" s="83">
        <v>646.50000000000011</v>
      </c>
      <c r="C371" s="74">
        <v>12774645091</v>
      </c>
      <c r="D371" s="74">
        <v>1646641.5430523332</v>
      </c>
      <c r="E371" s="75">
        <v>22791</v>
      </c>
    </row>
    <row r="372" spans="1:5" x14ac:dyDescent="0.25">
      <c r="A372" s="96" t="s">
        <v>266</v>
      </c>
      <c r="B372" s="83">
        <v>6</v>
      </c>
      <c r="C372" s="74">
        <v>1067286426</v>
      </c>
      <c r="D372" s="74">
        <v>14823422.583333334</v>
      </c>
      <c r="E372" s="75">
        <v>1995</v>
      </c>
    </row>
    <row r="373" spans="1:5" x14ac:dyDescent="0.25">
      <c r="A373" s="97" t="s">
        <v>318</v>
      </c>
      <c r="B373" s="83">
        <v>5.1666666666666599</v>
      </c>
      <c r="C373" s="74">
        <v>867479982</v>
      </c>
      <c r="D373" s="74">
        <v>13991612.612903245</v>
      </c>
      <c r="E373" s="75">
        <v>2214</v>
      </c>
    </row>
    <row r="374" spans="1:5" x14ac:dyDescent="0.25">
      <c r="A374" s="97" t="s">
        <v>59</v>
      </c>
      <c r="B374" s="83">
        <v>171.3333333333334</v>
      </c>
      <c r="C374" s="74">
        <v>1668299230</v>
      </c>
      <c r="D374" s="74">
        <v>811429.58657587518</v>
      </c>
      <c r="E374" s="75">
        <v>2267</v>
      </c>
    </row>
    <row r="375" spans="1:5" x14ac:dyDescent="0.25">
      <c r="A375" s="97" t="s">
        <v>297</v>
      </c>
      <c r="B375" s="83">
        <v>242.5</v>
      </c>
      <c r="C375" s="74">
        <v>5052494775</v>
      </c>
      <c r="D375" s="74">
        <v>1736252.5</v>
      </c>
      <c r="E375" s="75">
        <v>5026</v>
      </c>
    </row>
    <row r="376" spans="1:5" x14ac:dyDescent="0.25">
      <c r="A376" s="97" t="s">
        <v>104</v>
      </c>
      <c r="B376" s="83">
        <v>2.5</v>
      </c>
      <c r="C376" s="74">
        <v>1798770317</v>
      </c>
      <c r="D376" s="74">
        <v>59959010.566666663</v>
      </c>
      <c r="E376" s="75">
        <v>7408</v>
      </c>
    </row>
    <row r="377" spans="1:5" x14ac:dyDescent="0.25">
      <c r="A377" s="97" t="s">
        <v>276</v>
      </c>
      <c r="B377" s="83">
        <v>20.8333333333334</v>
      </c>
      <c r="C377" s="74">
        <v>1017913657</v>
      </c>
      <c r="D377" s="74">
        <v>4071654.627999987</v>
      </c>
      <c r="E377" s="75">
        <v>667</v>
      </c>
    </row>
    <row r="378" spans="1:5" x14ac:dyDescent="0.25">
      <c r="A378" s="97" t="s">
        <v>204</v>
      </c>
      <c r="B378" s="83">
        <v>9.5</v>
      </c>
      <c r="C378" s="74">
        <v>342362567</v>
      </c>
      <c r="D378" s="74">
        <v>3003180.4122807016</v>
      </c>
      <c r="E378" s="75">
        <v>954</v>
      </c>
    </row>
    <row r="379" spans="1:5" x14ac:dyDescent="0.25">
      <c r="A379" s="98" t="s">
        <v>130</v>
      </c>
      <c r="B379" s="83">
        <v>188.6666666666666</v>
      </c>
      <c r="C379" s="74">
        <v>960038137</v>
      </c>
      <c r="D379" s="74">
        <v>424045.1135159012</v>
      </c>
      <c r="E379" s="75">
        <v>2260</v>
      </c>
    </row>
    <row r="380" spans="1:5" x14ac:dyDescent="0.25">
      <c r="A380" s="92" t="s">
        <v>78</v>
      </c>
      <c r="B380" s="83">
        <v>871.16666666666811</v>
      </c>
      <c r="C380" s="74">
        <v>1610170328</v>
      </c>
      <c r="D380" s="74">
        <v>154024.32829538907</v>
      </c>
      <c r="E380" s="75">
        <v>4414</v>
      </c>
    </row>
    <row r="381" spans="1:5" x14ac:dyDescent="0.25">
      <c r="A381" s="96" t="s">
        <v>180</v>
      </c>
      <c r="B381" s="83">
        <v>5.5</v>
      </c>
      <c r="C381" s="74">
        <v>663861174</v>
      </c>
      <c r="D381" s="74">
        <v>10058502.636363637</v>
      </c>
      <c r="E381" s="75">
        <v>1356</v>
      </c>
    </row>
    <row r="382" spans="1:5" x14ac:dyDescent="0.25">
      <c r="A382" s="97" t="s">
        <v>308</v>
      </c>
      <c r="B382" s="83">
        <v>294.833333333334</v>
      </c>
      <c r="C382" s="74">
        <v>54946157</v>
      </c>
      <c r="D382" s="74">
        <v>15530.287450536991</v>
      </c>
      <c r="E382" s="75">
        <v>102</v>
      </c>
    </row>
    <row r="383" spans="1:5" x14ac:dyDescent="0.25">
      <c r="A383" s="98" t="s">
        <v>145</v>
      </c>
      <c r="B383" s="83">
        <v>570.83333333333405</v>
      </c>
      <c r="C383" s="74">
        <v>891362997</v>
      </c>
      <c r="D383" s="74">
        <v>130125.98496350349</v>
      </c>
      <c r="E383" s="75">
        <v>2956</v>
      </c>
    </row>
    <row r="384" spans="1:5" x14ac:dyDescent="0.25">
      <c r="A384" s="92" t="s">
        <v>220</v>
      </c>
      <c r="B384" s="83">
        <v>659.83333333333405</v>
      </c>
      <c r="C384" s="74">
        <v>92294010</v>
      </c>
      <c r="D384" s="74">
        <v>11656.227582722897</v>
      </c>
      <c r="E384" s="75">
        <v>64</v>
      </c>
    </row>
    <row r="385" spans="1:5" x14ac:dyDescent="0.25">
      <c r="A385" s="95" t="s">
        <v>252</v>
      </c>
      <c r="B385" s="83">
        <v>659.83333333333405</v>
      </c>
      <c r="C385" s="74">
        <v>92294010</v>
      </c>
      <c r="D385" s="74">
        <v>11656.227582722897</v>
      </c>
      <c r="E385" s="75">
        <v>64</v>
      </c>
    </row>
    <row r="386" spans="1:5" x14ac:dyDescent="0.25">
      <c r="A386" s="92" t="s">
        <v>69</v>
      </c>
      <c r="B386" s="83">
        <v>244208.00000000006</v>
      </c>
      <c r="C386" s="74">
        <v>8271416488</v>
      </c>
      <c r="D386" s="74">
        <v>2822.5312329380413</v>
      </c>
      <c r="E386" s="75">
        <v>3285</v>
      </c>
    </row>
    <row r="387" spans="1:5" x14ac:dyDescent="0.25">
      <c r="A387" s="96" t="s">
        <v>70</v>
      </c>
      <c r="B387" s="83">
        <v>145339</v>
      </c>
      <c r="C387" s="74">
        <v>3911273650</v>
      </c>
      <c r="D387" s="74">
        <v>2242.6153395395136</v>
      </c>
      <c r="E387" s="75">
        <v>1296</v>
      </c>
    </row>
    <row r="388" spans="1:5" x14ac:dyDescent="0.25">
      <c r="A388" s="97" t="s">
        <v>353</v>
      </c>
      <c r="B388" s="83">
        <v>10031.833333333339</v>
      </c>
      <c r="C388" s="74">
        <v>196216741</v>
      </c>
      <c r="D388" s="74">
        <v>1629.9508315196615</v>
      </c>
      <c r="E388" s="75">
        <v>29</v>
      </c>
    </row>
    <row r="389" spans="1:5" x14ac:dyDescent="0.25">
      <c r="A389" s="97" t="s">
        <v>158</v>
      </c>
      <c r="B389" s="83">
        <v>85605.333333333401</v>
      </c>
      <c r="C389" s="74">
        <v>3443601440</v>
      </c>
      <c r="D389" s="74">
        <v>3352.2068718459882</v>
      </c>
      <c r="E389" s="75">
        <v>198</v>
      </c>
    </row>
    <row r="390" spans="1:5" x14ac:dyDescent="0.25">
      <c r="A390" s="97" t="s">
        <v>160</v>
      </c>
      <c r="B390" s="83">
        <v>20</v>
      </c>
      <c r="C390" s="74">
        <v>331971437</v>
      </c>
      <c r="D390" s="74">
        <v>1383214.3208333333</v>
      </c>
      <c r="E390" s="75">
        <v>283</v>
      </c>
    </row>
    <row r="391" spans="1:5" x14ac:dyDescent="0.25">
      <c r="A391" s="97" t="s">
        <v>193</v>
      </c>
      <c r="B391" s="83">
        <v>3152.1666666666601</v>
      </c>
      <c r="C391" s="74">
        <v>128805472</v>
      </c>
      <c r="D391" s="74">
        <v>3405.2099614022172</v>
      </c>
      <c r="E391" s="75">
        <v>184</v>
      </c>
    </row>
    <row r="392" spans="1:5" x14ac:dyDescent="0.25">
      <c r="A392" s="97" t="s">
        <v>144</v>
      </c>
      <c r="B392" s="83">
        <v>56.6666666666666</v>
      </c>
      <c r="C392" s="74">
        <v>137030228</v>
      </c>
      <c r="D392" s="74">
        <v>201515.04117647081</v>
      </c>
      <c r="E392" s="75">
        <v>841</v>
      </c>
    </row>
    <row r="393" spans="1:5" x14ac:dyDescent="0.25">
      <c r="A393" s="98" t="s">
        <v>103</v>
      </c>
      <c r="B393" s="83">
        <v>3</v>
      </c>
      <c r="C393" s="74">
        <v>122517520</v>
      </c>
      <c r="D393" s="74">
        <v>3403264.4444444445</v>
      </c>
      <c r="E393" s="75">
        <v>454</v>
      </c>
    </row>
    <row r="394" spans="1:5" x14ac:dyDescent="0.25">
      <c r="A394" s="92" t="s">
        <v>50</v>
      </c>
      <c r="B394" s="83">
        <v>4927.6666666666679</v>
      </c>
      <c r="C394" s="74">
        <v>3153677778</v>
      </c>
      <c r="D394" s="74">
        <v>53332.844787932067</v>
      </c>
      <c r="E394" s="75">
        <v>3135</v>
      </c>
    </row>
    <row r="395" spans="1:5" x14ac:dyDescent="0.25">
      <c r="A395" s="96" t="s">
        <v>256</v>
      </c>
      <c r="B395" s="83">
        <v>1644.3333333333339</v>
      </c>
      <c r="C395" s="74">
        <v>2148103227</v>
      </c>
      <c r="D395" s="74">
        <v>108863.93812081893</v>
      </c>
      <c r="E395" s="75">
        <v>2187</v>
      </c>
    </row>
    <row r="396" spans="1:5" x14ac:dyDescent="0.25">
      <c r="A396" s="97" t="s">
        <v>51</v>
      </c>
      <c r="B396" s="83">
        <v>2402</v>
      </c>
      <c r="C396" s="74">
        <v>389927083</v>
      </c>
      <c r="D396" s="74">
        <v>13527.861608381905</v>
      </c>
      <c r="E396" s="75">
        <v>466</v>
      </c>
    </row>
    <row r="397" spans="1:5" x14ac:dyDescent="0.25">
      <c r="A397" s="97" t="s">
        <v>226</v>
      </c>
      <c r="B397" s="83">
        <v>36.5</v>
      </c>
      <c r="C397" s="74">
        <v>428831735</v>
      </c>
      <c r="D397" s="74">
        <v>979067.88812785398</v>
      </c>
      <c r="E397" s="75">
        <v>264</v>
      </c>
    </row>
    <row r="398" spans="1:5" x14ac:dyDescent="0.25">
      <c r="A398" s="98" t="s">
        <v>91</v>
      </c>
      <c r="B398" s="83">
        <v>844.83333333333405</v>
      </c>
      <c r="C398" s="74">
        <v>186815733</v>
      </c>
      <c r="D398" s="74">
        <v>18427.276879068835</v>
      </c>
      <c r="E398" s="75">
        <v>218</v>
      </c>
    </row>
    <row r="399" spans="1:5" x14ac:dyDescent="0.25">
      <c r="A399" s="92" t="s">
        <v>85</v>
      </c>
      <c r="B399" s="83">
        <v>2553.3333333333399</v>
      </c>
      <c r="C399" s="74">
        <v>132837340</v>
      </c>
      <c r="D399" s="74">
        <v>4335.4223237597798</v>
      </c>
      <c r="E399" s="75">
        <v>20</v>
      </c>
    </row>
    <row r="400" spans="1:5" x14ac:dyDescent="0.25">
      <c r="A400" s="95" t="s">
        <v>290</v>
      </c>
      <c r="B400" s="83">
        <v>2553.3333333333399</v>
      </c>
      <c r="C400" s="74">
        <v>132837340</v>
      </c>
      <c r="D400" s="74">
        <v>4335.4223237597798</v>
      </c>
      <c r="E400" s="75">
        <v>20</v>
      </c>
    </row>
    <row r="401" spans="1:5" x14ac:dyDescent="0.25">
      <c r="A401" s="92" t="s">
        <v>163</v>
      </c>
      <c r="B401" s="83">
        <v>439</v>
      </c>
      <c r="C401" s="74">
        <v>476383716</v>
      </c>
      <c r="D401" s="74">
        <v>90429.710706150334</v>
      </c>
      <c r="E401" s="75">
        <v>180</v>
      </c>
    </row>
    <row r="402" spans="1:5" x14ac:dyDescent="0.25">
      <c r="A402" s="96" t="s">
        <v>346</v>
      </c>
      <c r="B402" s="83">
        <v>238.166666666666</v>
      </c>
      <c r="C402" s="74">
        <v>350852006</v>
      </c>
      <c r="D402" s="74">
        <v>122761.37368789397</v>
      </c>
      <c r="E402" s="75">
        <v>133</v>
      </c>
    </row>
    <row r="403" spans="1:5" x14ac:dyDescent="0.25">
      <c r="A403" s="98" t="s">
        <v>357</v>
      </c>
      <c r="B403" s="83">
        <v>200.833333333334</v>
      </c>
      <c r="C403" s="74">
        <v>125531710</v>
      </c>
      <c r="D403" s="74">
        <v>52087.846473028876</v>
      </c>
      <c r="E403" s="75">
        <v>47</v>
      </c>
    </row>
    <row r="404" spans="1:5" x14ac:dyDescent="0.25">
      <c r="A404" s="92" t="s">
        <v>19</v>
      </c>
      <c r="B404" s="83">
        <v>3966.6666666666679</v>
      </c>
      <c r="C404" s="74">
        <v>950730218</v>
      </c>
      <c r="D404" s="74">
        <v>19973.323907563019</v>
      </c>
      <c r="E404" s="75">
        <v>4302</v>
      </c>
    </row>
    <row r="405" spans="1:5" x14ac:dyDescent="0.25">
      <c r="A405" s="96" t="s">
        <v>116</v>
      </c>
      <c r="B405" s="83">
        <v>2081.5</v>
      </c>
      <c r="C405" s="74">
        <v>552528295</v>
      </c>
      <c r="D405" s="74">
        <v>22120.597926175033</v>
      </c>
      <c r="E405" s="75">
        <v>3484</v>
      </c>
    </row>
    <row r="406" spans="1:5" x14ac:dyDescent="0.25">
      <c r="A406" s="97" t="s">
        <v>38</v>
      </c>
      <c r="B406" s="83">
        <v>286.333333333334</v>
      </c>
      <c r="C406" s="74">
        <v>104266932</v>
      </c>
      <c r="D406" s="74">
        <v>30345.440046565705</v>
      </c>
      <c r="E406" s="75">
        <v>111</v>
      </c>
    </row>
    <row r="407" spans="1:5" x14ac:dyDescent="0.25">
      <c r="A407" s="97" t="s">
        <v>20</v>
      </c>
      <c r="B407" s="83">
        <v>1005.3333333333341</v>
      </c>
      <c r="C407" s="74">
        <v>93736857</v>
      </c>
      <c r="D407" s="74">
        <v>7769.9649370026464</v>
      </c>
      <c r="E407" s="75">
        <v>75</v>
      </c>
    </row>
    <row r="408" spans="1:5" x14ac:dyDescent="0.25">
      <c r="A408" s="98" t="s">
        <v>244</v>
      </c>
      <c r="B408" s="83">
        <v>593.5</v>
      </c>
      <c r="C408" s="74">
        <v>200198134</v>
      </c>
      <c r="D408" s="74">
        <v>28109.81943274361</v>
      </c>
      <c r="E408" s="75">
        <v>632</v>
      </c>
    </row>
    <row r="409" spans="1:5" x14ac:dyDescent="0.25">
      <c r="A409" s="92" t="s">
        <v>128</v>
      </c>
      <c r="B409" s="83">
        <v>275</v>
      </c>
      <c r="C409" s="74">
        <v>68295383</v>
      </c>
      <c r="D409" s="74">
        <v>20695.570606060606</v>
      </c>
      <c r="E409" s="75">
        <v>143</v>
      </c>
    </row>
    <row r="410" spans="1:5" x14ac:dyDescent="0.25">
      <c r="A410" s="95" t="s">
        <v>129</v>
      </c>
      <c r="B410" s="83">
        <v>275</v>
      </c>
      <c r="C410" s="74">
        <v>68295383</v>
      </c>
      <c r="D410" s="74">
        <v>20695.570606060606</v>
      </c>
      <c r="E410" s="75">
        <v>143</v>
      </c>
    </row>
    <row r="411" spans="1:5" x14ac:dyDescent="0.25">
      <c r="A411" s="92" t="s">
        <v>114</v>
      </c>
      <c r="B411" s="83">
        <v>4418</v>
      </c>
      <c r="C411" s="74">
        <v>118308699</v>
      </c>
      <c r="D411" s="74">
        <v>2231.5659234947939</v>
      </c>
      <c r="E411" s="75">
        <v>97</v>
      </c>
    </row>
    <row r="412" spans="1:5" x14ac:dyDescent="0.25">
      <c r="A412" s="95" t="s">
        <v>115</v>
      </c>
      <c r="B412" s="83">
        <v>4418</v>
      </c>
      <c r="C412" s="74">
        <v>118308699</v>
      </c>
      <c r="D412" s="74">
        <v>2231.5659234947939</v>
      </c>
      <c r="E412" s="75">
        <v>97</v>
      </c>
    </row>
    <row r="413" spans="1:5" x14ac:dyDescent="0.25">
      <c r="A413" s="92" t="s">
        <v>81</v>
      </c>
      <c r="B413" s="83">
        <v>4.6666666666666599</v>
      </c>
      <c r="C413" s="74">
        <v>25503888</v>
      </c>
      <c r="D413" s="74">
        <v>455426.57142857206</v>
      </c>
      <c r="E413" s="75">
        <v>102</v>
      </c>
    </row>
    <row r="414" spans="1:5" x14ac:dyDescent="0.25">
      <c r="A414" s="95" t="s">
        <v>82</v>
      </c>
      <c r="B414" s="83">
        <v>4.6666666666666599</v>
      </c>
      <c r="C414" s="74">
        <v>25503888</v>
      </c>
      <c r="D414" s="74">
        <v>455426.57142857206</v>
      </c>
      <c r="E414" s="75">
        <v>102</v>
      </c>
    </row>
    <row r="415" spans="1:5" x14ac:dyDescent="0.25">
      <c r="A415" s="92" t="s">
        <v>171</v>
      </c>
      <c r="B415" s="83">
        <v>865.83333333333405</v>
      </c>
      <c r="C415" s="74">
        <v>2395940133</v>
      </c>
      <c r="D415" s="74">
        <v>230600.59027911435</v>
      </c>
      <c r="E415" s="75">
        <v>5470</v>
      </c>
    </row>
    <row r="416" spans="1:5" x14ac:dyDescent="0.25">
      <c r="A416" s="96" t="s">
        <v>284</v>
      </c>
      <c r="B416" s="83">
        <v>41.5</v>
      </c>
      <c r="C416" s="74">
        <v>134083179</v>
      </c>
      <c r="D416" s="74">
        <v>269243.3313253012</v>
      </c>
      <c r="E416" s="75">
        <v>390</v>
      </c>
    </row>
    <row r="417" spans="1:5" x14ac:dyDescent="0.25">
      <c r="A417" s="98" t="s">
        <v>172</v>
      </c>
      <c r="B417" s="83">
        <v>824.33333333333405</v>
      </c>
      <c r="C417" s="74">
        <v>2261856954</v>
      </c>
      <c r="D417" s="74">
        <v>228655.17124949433</v>
      </c>
      <c r="E417" s="75">
        <v>5080</v>
      </c>
    </row>
    <row r="418" spans="1:5" x14ac:dyDescent="0.25">
      <c r="A418" s="92" t="s">
        <v>222</v>
      </c>
      <c r="B418" s="83">
        <v>382.5</v>
      </c>
      <c r="C418" s="74">
        <v>559792080</v>
      </c>
      <c r="D418" s="74">
        <v>121959.05882352941</v>
      </c>
      <c r="E418" s="75">
        <v>1890</v>
      </c>
    </row>
    <row r="419" spans="1:5" x14ac:dyDescent="0.25">
      <c r="A419" s="95" t="s">
        <v>223</v>
      </c>
      <c r="B419" s="83">
        <v>382.5</v>
      </c>
      <c r="C419" s="74">
        <v>559792080</v>
      </c>
      <c r="D419" s="74">
        <v>121959.05882352941</v>
      </c>
      <c r="E419" s="75">
        <v>1890</v>
      </c>
    </row>
    <row r="420" spans="1:5" x14ac:dyDescent="0.25">
      <c r="A420" s="92" t="s">
        <v>61</v>
      </c>
      <c r="B420" s="83">
        <v>602.83333333333394</v>
      </c>
      <c r="C420" s="74">
        <v>182224686</v>
      </c>
      <c r="D420" s="74">
        <v>25190.031241360219</v>
      </c>
      <c r="E420" s="75">
        <v>759</v>
      </c>
    </row>
    <row r="421" spans="1:5" x14ac:dyDescent="0.25">
      <c r="A421" s="96" t="s">
        <v>241</v>
      </c>
      <c r="B421" s="83">
        <v>402.833333333334</v>
      </c>
      <c r="C421" s="74">
        <v>57564344</v>
      </c>
      <c r="D421" s="74">
        <v>11908.221762515495</v>
      </c>
      <c r="E421" s="75">
        <v>152</v>
      </c>
    </row>
    <row r="422" spans="1:5" x14ac:dyDescent="0.25">
      <c r="A422" s="98" t="s">
        <v>62</v>
      </c>
      <c r="B422" s="83">
        <v>200</v>
      </c>
      <c r="C422" s="74">
        <v>124660342</v>
      </c>
      <c r="D422" s="74">
        <v>51941.809166666666</v>
      </c>
      <c r="E422" s="75">
        <v>607</v>
      </c>
    </row>
    <row r="423" spans="1:5" x14ac:dyDescent="0.25">
      <c r="A423" s="92" t="s">
        <v>202</v>
      </c>
      <c r="B423" s="83">
        <v>56.166666666666799</v>
      </c>
      <c r="C423" s="74">
        <v>178042320</v>
      </c>
      <c r="D423" s="74">
        <v>264157.74480712105</v>
      </c>
      <c r="E423" s="75">
        <v>586</v>
      </c>
    </row>
    <row r="424" spans="1:5" x14ac:dyDescent="0.25">
      <c r="A424" s="96" t="s">
        <v>203</v>
      </c>
      <c r="B424" s="83">
        <v>33.8333333333334</v>
      </c>
      <c r="C424" s="74">
        <v>23427955</v>
      </c>
      <c r="D424" s="74">
        <v>57704.322660098405</v>
      </c>
      <c r="E424" s="75">
        <v>120</v>
      </c>
    </row>
    <row r="425" spans="1:5" x14ac:dyDescent="0.25">
      <c r="A425" s="98" t="s">
        <v>351</v>
      </c>
      <c r="B425" s="83">
        <v>22.3333333333334</v>
      </c>
      <c r="C425" s="74">
        <v>154614365</v>
      </c>
      <c r="D425" s="74">
        <v>576919.27238805802</v>
      </c>
      <c r="E425" s="75">
        <v>466</v>
      </c>
    </row>
    <row r="426" spans="1:5" x14ac:dyDescent="0.25">
      <c r="A426" s="92" t="s">
        <v>48</v>
      </c>
      <c r="B426" s="83">
        <v>19332.333333333299</v>
      </c>
      <c r="C426" s="74">
        <v>1252800624</v>
      </c>
      <c r="D426" s="74">
        <v>5400.2820145869709</v>
      </c>
      <c r="E426" s="75">
        <v>540</v>
      </c>
    </row>
    <row r="427" spans="1:5" x14ac:dyDescent="0.25">
      <c r="A427" s="95" t="s">
        <v>49</v>
      </c>
      <c r="B427" s="83">
        <v>19332.333333333299</v>
      </c>
      <c r="C427" s="74">
        <v>1252800624</v>
      </c>
      <c r="D427" s="74">
        <v>5400.2820145869709</v>
      </c>
      <c r="E427" s="75">
        <v>540</v>
      </c>
    </row>
    <row r="428" spans="1:5" x14ac:dyDescent="0.25">
      <c r="A428" s="92" t="s">
        <v>132</v>
      </c>
      <c r="B428" s="83">
        <v>8144.5833333333303</v>
      </c>
      <c r="C428" s="74">
        <v>458988506</v>
      </c>
      <c r="D428" s="74">
        <v>4696.2552412134874</v>
      </c>
      <c r="E428" s="75">
        <v>184</v>
      </c>
    </row>
    <row r="429" spans="1:5" x14ac:dyDescent="0.25">
      <c r="A429" s="95" t="s">
        <v>133</v>
      </c>
      <c r="B429" s="83">
        <v>8144.5833333333303</v>
      </c>
      <c r="C429" s="74">
        <v>458988506</v>
      </c>
      <c r="D429" s="74">
        <v>4696.2552412134874</v>
      </c>
      <c r="E429" s="75">
        <v>184</v>
      </c>
    </row>
    <row r="430" spans="1:5" x14ac:dyDescent="0.25">
      <c r="A430" s="92" t="s">
        <v>126</v>
      </c>
      <c r="B430" s="83">
        <v>5963.1666666666697</v>
      </c>
      <c r="C430" s="74">
        <v>388132594</v>
      </c>
      <c r="D430" s="74">
        <v>5424.0279773051207</v>
      </c>
      <c r="E430" s="75">
        <v>234</v>
      </c>
    </row>
    <row r="431" spans="1:5" x14ac:dyDescent="0.25">
      <c r="A431" s="95" t="s">
        <v>127</v>
      </c>
      <c r="B431" s="83">
        <v>5963.1666666666697</v>
      </c>
      <c r="C431" s="74">
        <v>388132594</v>
      </c>
      <c r="D431" s="74">
        <v>5424.0279773051207</v>
      </c>
      <c r="E431" s="75">
        <v>234</v>
      </c>
    </row>
    <row r="432" spans="1:5" x14ac:dyDescent="0.25">
      <c r="A432" s="92" t="s">
        <v>338</v>
      </c>
      <c r="B432" s="83">
        <v>522.58333333333303</v>
      </c>
      <c r="C432" s="74">
        <v>30930558</v>
      </c>
      <c r="D432" s="74">
        <v>4932.3166959017726</v>
      </c>
      <c r="E432" s="75">
        <v>32</v>
      </c>
    </row>
    <row r="433" spans="1:5" x14ac:dyDescent="0.25">
      <c r="A433" s="95" t="s">
        <v>339</v>
      </c>
      <c r="B433" s="83">
        <v>522.58333333333303</v>
      </c>
      <c r="C433" s="74">
        <v>30930558</v>
      </c>
      <c r="D433" s="74">
        <v>4932.3166959017726</v>
      </c>
      <c r="E433" s="75">
        <v>32</v>
      </c>
    </row>
    <row r="434" spans="1:5" x14ac:dyDescent="0.25">
      <c r="A434" s="92" t="s">
        <v>191</v>
      </c>
      <c r="B434" s="83">
        <v>7.1666666666666696</v>
      </c>
      <c r="C434" s="74">
        <v>974631</v>
      </c>
      <c r="D434" s="74">
        <v>11332.918604651159</v>
      </c>
      <c r="E434" s="75">
        <v>1</v>
      </c>
    </row>
    <row r="435" spans="1:5" x14ac:dyDescent="0.25">
      <c r="A435" s="95" t="s">
        <v>192</v>
      </c>
      <c r="B435" s="83">
        <v>7.1666666666666696</v>
      </c>
      <c r="C435" s="74">
        <v>974631</v>
      </c>
      <c r="D435" s="74">
        <v>11332.918604651159</v>
      </c>
      <c r="E435" s="75">
        <v>1</v>
      </c>
    </row>
    <row r="436" spans="1:5" x14ac:dyDescent="0.25">
      <c r="A436" s="92" t="s">
        <v>523</v>
      </c>
      <c r="B436" s="83">
        <v>13.333333333333339</v>
      </c>
      <c r="C436" s="74">
        <v>343155160</v>
      </c>
      <c r="D436" s="74">
        <v>2144719.7499999991</v>
      </c>
      <c r="E436" s="75">
        <v>547</v>
      </c>
    </row>
    <row r="437" spans="1:5" x14ac:dyDescent="0.25">
      <c r="A437" s="95" t="s">
        <v>524</v>
      </c>
      <c r="B437" s="83">
        <v>13.333333333333339</v>
      </c>
      <c r="C437" s="74">
        <v>343155160</v>
      </c>
      <c r="D437" s="74">
        <v>2144719.7499999991</v>
      </c>
      <c r="E437" s="75">
        <v>547</v>
      </c>
    </row>
    <row r="438" spans="1:5" x14ac:dyDescent="0.25">
      <c r="A438" s="92" t="s">
        <v>530</v>
      </c>
      <c r="B438" s="83">
        <v>292.833333333334</v>
      </c>
      <c r="C438" s="74">
        <v>949934594</v>
      </c>
      <c r="D438" s="74">
        <v>270328.56972111494</v>
      </c>
      <c r="E438" s="75">
        <v>667</v>
      </c>
    </row>
    <row r="439" spans="1:5" x14ac:dyDescent="0.25">
      <c r="A439" s="95" t="s">
        <v>535</v>
      </c>
      <c r="B439" s="83">
        <v>292.833333333334</v>
      </c>
      <c r="C439" s="74">
        <v>949934594</v>
      </c>
      <c r="D439" s="74">
        <v>270328.56972111494</v>
      </c>
      <c r="E439" s="75">
        <v>667</v>
      </c>
    </row>
    <row r="440" spans="1:5" x14ac:dyDescent="0.25">
      <c r="A440" s="90" t="s">
        <v>378</v>
      </c>
      <c r="B440" s="84">
        <v>2014780.1666666651</v>
      </c>
      <c r="C440" s="76">
        <v>119929243902</v>
      </c>
      <c r="D440" s="76">
        <v>4960.3941034592581</v>
      </c>
      <c r="E440" s="77">
        <v>162255</v>
      </c>
    </row>
  </sheetData>
  <mergeCells count="1">
    <mergeCell ref="A1:E1"/>
  </mergeCells>
  <pageMargins left="0.7" right="0.7" top="0.75" bottom="0.75" header="0.3" footer="0.3"/>
  <pageSetup scale="76" fitToHeight="0" orientation="landscape" horizontalDpi="1200" verticalDpi="1200" r:id="rId2"/>
  <headerFooter differentFirst="1">
    <oddHeader>&amp;C&amp;"-,Bold"&amp;12&amp;UTable 5. (cont.)  UTAH NONAGRICULTURAL PAYROLL EMPLOYMENT, WAGES, AND ESTABLISHMENTS BY NAICS SECTOR, 2022&amp;K00+000.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6BBA-F029-4B00-B7E9-1D853523B00E}">
  <sheetPr>
    <pageSetUpPr fitToPage="1"/>
  </sheetPr>
  <dimension ref="A1:E607"/>
  <sheetViews>
    <sheetView showWhiteSpace="0" view="pageLayout" zoomScaleNormal="100" workbookViewId="0">
      <selection sqref="A1:XFD3"/>
    </sheetView>
  </sheetViews>
  <sheetFormatPr defaultRowHeight="15" x14ac:dyDescent="0.25"/>
  <cols>
    <col min="1" max="1" width="105.85546875" style="72" customWidth="1"/>
    <col min="2" max="2" width="16.42578125" bestFit="1" customWidth="1"/>
    <col min="3" max="3" width="16.5703125" bestFit="1" customWidth="1"/>
    <col min="4" max="4" width="8.85546875" bestFit="1" customWidth="1"/>
    <col min="5" max="5" width="18.85546875" style="73" bestFit="1" customWidth="1"/>
  </cols>
  <sheetData>
    <row r="1" spans="1:5" ht="15.75" thickTop="1" x14ac:dyDescent="0.25">
      <c r="A1" s="70"/>
      <c r="B1" s="13">
        <v>1685788.7499999988</v>
      </c>
      <c r="C1" s="10">
        <v>101831797561</v>
      </c>
      <c r="D1" s="11">
        <v>5033.8354257515002</v>
      </c>
      <c r="E1" s="78">
        <v>125583</v>
      </c>
    </row>
    <row r="2" spans="1:5" hidden="1" x14ac:dyDescent="0.25">
      <c r="A2" s="54" t="s">
        <v>377</v>
      </c>
      <c r="B2" s="19" t="s">
        <v>379</v>
      </c>
      <c r="C2" s="19" t="s">
        <v>380</v>
      </c>
      <c r="D2" s="19" t="s">
        <v>390</v>
      </c>
      <c r="E2" s="55" t="s">
        <v>381</v>
      </c>
    </row>
    <row r="3" spans="1:5" x14ac:dyDescent="0.25">
      <c r="A3" s="56" t="s">
        <v>9</v>
      </c>
      <c r="B3" s="20">
        <v>1429018.3333333319</v>
      </c>
      <c r="C3" s="25">
        <v>87415179252</v>
      </c>
      <c r="D3" s="26">
        <v>5097.624082966051</v>
      </c>
      <c r="E3" s="57">
        <v>121328</v>
      </c>
    </row>
    <row r="4" spans="1:5" x14ac:dyDescent="0.25">
      <c r="A4" s="58" t="s">
        <v>122</v>
      </c>
      <c r="B4" s="21">
        <v>9908.6666666666606</v>
      </c>
      <c r="C4" s="27">
        <v>902035064</v>
      </c>
      <c r="D4" s="28">
        <v>7586.2465854807278</v>
      </c>
      <c r="E4" s="59">
        <v>549</v>
      </c>
    </row>
    <row r="5" spans="1:5" x14ac:dyDescent="0.25">
      <c r="A5" s="60" t="s">
        <v>198</v>
      </c>
      <c r="B5" s="22">
        <v>893.5</v>
      </c>
      <c r="C5" s="29">
        <v>109675135</v>
      </c>
      <c r="D5" s="30">
        <v>10228.981066965118</v>
      </c>
      <c r="E5" s="61">
        <v>65</v>
      </c>
    </row>
    <row r="6" spans="1:5" x14ac:dyDescent="0.25">
      <c r="A6" s="62" t="s">
        <v>199</v>
      </c>
      <c r="B6" s="23">
        <v>893.5</v>
      </c>
      <c r="C6" s="31">
        <v>109675135</v>
      </c>
      <c r="D6" s="32">
        <v>10228.981066965118</v>
      </c>
      <c r="E6" s="63">
        <v>65</v>
      </c>
    </row>
    <row r="7" spans="1:5" x14ac:dyDescent="0.25">
      <c r="A7" s="60" t="s">
        <v>123</v>
      </c>
      <c r="B7" s="22">
        <v>5218.3333333333303</v>
      </c>
      <c r="C7" s="29">
        <v>446654643</v>
      </c>
      <c r="D7" s="30">
        <v>7132.7793516448464</v>
      </c>
      <c r="E7" s="61">
        <v>123</v>
      </c>
    </row>
    <row r="8" spans="1:5" x14ac:dyDescent="0.25">
      <c r="A8" s="62" t="s">
        <v>246</v>
      </c>
      <c r="B8" s="23">
        <v>1121.0833333333301</v>
      </c>
      <c r="C8" s="31">
        <v>93259537</v>
      </c>
      <c r="D8" s="32">
        <v>6932.2483460938283</v>
      </c>
      <c r="E8" s="63">
        <v>8</v>
      </c>
    </row>
    <row r="9" spans="1:5" x14ac:dyDescent="0.25">
      <c r="A9" s="64" t="s">
        <v>285</v>
      </c>
      <c r="B9" s="22">
        <v>1937</v>
      </c>
      <c r="C9" s="29">
        <v>192407076</v>
      </c>
      <c r="D9" s="30">
        <v>8277.7093443469294</v>
      </c>
      <c r="E9" s="61">
        <v>18</v>
      </c>
    </row>
    <row r="10" spans="1:5" x14ac:dyDescent="0.25">
      <c r="A10" s="62" t="s">
        <v>124</v>
      </c>
      <c r="B10" s="23">
        <v>2160.25</v>
      </c>
      <c r="C10" s="31">
        <v>160988030</v>
      </c>
      <c r="D10" s="32">
        <v>6210.2391698491692</v>
      </c>
      <c r="E10" s="63">
        <v>97</v>
      </c>
    </row>
    <row r="11" spans="1:5" x14ac:dyDescent="0.25">
      <c r="A11" s="60" t="s">
        <v>288</v>
      </c>
      <c r="B11" s="22">
        <v>3796.8333333333298</v>
      </c>
      <c r="C11" s="29">
        <v>345705286</v>
      </c>
      <c r="D11" s="30">
        <v>7587.5792546420334</v>
      </c>
      <c r="E11" s="61">
        <v>361</v>
      </c>
    </row>
    <row r="12" spans="1:5" x14ac:dyDescent="0.25">
      <c r="A12" s="62" t="s">
        <v>289</v>
      </c>
      <c r="B12" s="23">
        <v>3796.8333333333298</v>
      </c>
      <c r="C12" s="31">
        <v>345705286</v>
      </c>
      <c r="D12" s="32">
        <v>7587.5792546420334</v>
      </c>
      <c r="E12" s="63">
        <v>361</v>
      </c>
    </row>
    <row r="13" spans="1:5" x14ac:dyDescent="0.25">
      <c r="A13" s="65" t="s">
        <v>165</v>
      </c>
      <c r="B13" s="24">
        <v>3641.083333333333</v>
      </c>
      <c r="C13" s="33">
        <v>408997874</v>
      </c>
      <c r="D13" s="34">
        <v>9360.7185132629947</v>
      </c>
      <c r="E13" s="66">
        <v>282</v>
      </c>
    </row>
    <row r="14" spans="1:5" x14ac:dyDescent="0.25">
      <c r="A14" s="67" t="s">
        <v>166</v>
      </c>
      <c r="B14" s="23">
        <v>3641.083333333333</v>
      </c>
      <c r="C14" s="31">
        <v>408997874</v>
      </c>
      <c r="D14" s="32">
        <v>9360.7185132629947</v>
      </c>
      <c r="E14" s="63">
        <v>282</v>
      </c>
    </row>
    <row r="15" spans="1:5" x14ac:dyDescent="0.25">
      <c r="A15" s="64" t="s">
        <v>167</v>
      </c>
      <c r="B15" s="22">
        <v>2711</v>
      </c>
      <c r="C15" s="29">
        <v>338260240</v>
      </c>
      <c r="D15" s="30">
        <v>10397.769580720522</v>
      </c>
      <c r="E15" s="61">
        <v>136</v>
      </c>
    </row>
    <row r="16" spans="1:5" x14ac:dyDescent="0.25">
      <c r="A16" s="62" t="s">
        <v>291</v>
      </c>
      <c r="B16" s="23">
        <v>452.83333333333297</v>
      </c>
      <c r="C16" s="31">
        <v>46025974</v>
      </c>
      <c r="D16" s="32">
        <v>8469.9988958410086</v>
      </c>
      <c r="E16" s="63">
        <v>29</v>
      </c>
    </row>
    <row r="17" spans="1:5" x14ac:dyDescent="0.25">
      <c r="A17" s="64" t="s">
        <v>309</v>
      </c>
      <c r="B17" s="22">
        <v>477.25</v>
      </c>
      <c r="C17" s="29">
        <v>24711660</v>
      </c>
      <c r="D17" s="30">
        <v>4314.939759036145</v>
      </c>
      <c r="E17" s="61">
        <v>117</v>
      </c>
    </row>
    <row r="18" spans="1:5" x14ac:dyDescent="0.25">
      <c r="A18" s="58" t="s">
        <v>170</v>
      </c>
      <c r="B18" s="21">
        <v>131058.16666666656</v>
      </c>
      <c r="C18" s="27">
        <v>8302196884</v>
      </c>
      <c r="D18" s="28">
        <v>5278.9517656918279</v>
      </c>
      <c r="E18" s="59">
        <v>14384</v>
      </c>
    </row>
    <row r="19" spans="1:5" x14ac:dyDescent="0.25">
      <c r="A19" s="60" t="s">
        <v>75</v>
      </c>
      <c r="B19" s="22">
        <v>28074.75</v>
      </c>
      <c r="C19" s="29">
        <v>1876920915</v>
      </c>
      <c r="D19" s="30">
        <v>5571.2010347376199</v>
      </c>
      <c r="E19" s="61">
        <v>4105</v>
      </c>
    </row>
    <row r="20" spans="1:5" x14ac:dyDescent="0.25">
      <c r="A20" s="62" t="s">
        <v>76</v>
      </c>
      <c r="B20" s="23">
        <v>17293.833333333299</v>
      </c>
      <c r="C20" s="31">
        <v>1009245724</v>
      </c>
      <c r="D20" s="32">
        <v>4863.2254464500929</v>
      </c>
      <c r="E20" s="63">
        <v>3359</v>
      </c>
    </row>
    <row r="21" spans="1:5" x14ac:dyDescent="0.25">
      <c r="A21" s="64" t="s">
        <v>182</v>
      </c>
      <c r="B21" s="22">
        <v>10780.916666666701</v>
      </c>
      <c r="C21" s="29">
        <v>867675191</v>
      </c>
      <c r="D21" s="30">
        <v>6706.8755053296118</v>
      </c>
      <c r="E21" s="61">
        <v>746</v>
      </c>
    </row>
    <row r="22" spans="1:5" x14ac:dyDescent="0.25">
      <c r="A22" s="67" t="s">
        <v>73</v>
      </c>
      <c r="B22" s="23">
        <v>12993.166666666661</v>
      </c>
      <c r="C22" s="31">
        <v>1053139675</v>
      </c>
      <c r="D22" s="32">
        <v>6754.4457663643743</v>
      </c>
      <c r="E22" s="63">
        <v>696</v>
      </c>
    </row>
    <row r="23" spans="1:5" x14ac:dyDescent="0.25">
      <c r="A23" s="64" t="s">
        <v>74</v>
      </c>
      <c r="B23" s="22">
        <v>6862.0833333333303</v>
      </c>
      <c r="C23" s="29">
        <v>525349765</v>
      </c>
      <c r="D23" s="30">
        <v>6379.8623474406486</v>
      </c>
      <c r="E23" s="61">
        <v>323</v>
      </c>
    </row>
    <row r="24" spans="1:5" x14ac:dyDescent="0.25">
      <c r="A24" s="62" t="s">
        <v>208</v>
      </c>
      <c r="B24" s="23">
        <v>783</v>
      </c>
      <c r="C24" s="31">
        <v>70686006</v>
      </c>
      <c r="D24" s="32">
        <v>7522.9891443167298</v>
      </c>
      <c r="E24" s="63">
        <v>166</v>
      </c>
    </row>
    <row r="25" spans="1:5" x14ac:dyDescent="0.25">
      <c r="A25" s="64" t="s">
        <v>248</v>
      </c>
      <c r="B25" s="22">
        <v>4650.5833333333303</v>
      </c>
      <c r="C25" s="29">
        <v>403153436</v>
      </c>
      <c r="D25" s="30">
        <v>7224.0657265217669</v>
      </c>
      <c r="E25" s="61">
        <v>133</v>
      </c>
    </row>
    <row r="26" spans="1:5" x14ac:dyDescent="0.25">
      <c r="A26" s="62" t="s">
        <v>326</v>
      </c>
      <c r="B26" s="23">
        <v>697.5</v>
      </c>
      <c r="C26" s="31">
        <v>53950468</v>
      </c>
      <c r="D26" s="32">
        <v>6445.6951015531658</v>
      </c>
      <c r="E26" s="63">
        <v>74</v>
      </c>
    </row>
    <row r="27" spans="1:5" x14ac:dyDescent="0.25">
      <c r="A27" s="60" t="s">
        <v>215</v>
      </c>
      <c r="B27" s="22">
        <v>89990.249999999898</v>
      </c>
      <c r="C27" s="29">
        <v>5372136294</v>
      </c>
      <c r="D27" s="30">
        <v>4974.7392023024777</v>
      </c>
      <c r="E27" s="61">
        <v>9583</v>
      </c>
    </row>
    <row r="28" spans="1:5" x14ac:dyDescent="0.25">
      <c r="A28" s="62" t="s">
        <v>216</v>
      </c>
      <c r="B28" s="23">
        <v>22870.083333333299</v>
      </c>
      <c r="C28" s="31">
        <v>1249427255</v>
      </c>
      <c r="D28" s="32">
        <v>4552.6260835662379</v>
      </c>
      <c r="E28" s="63">
        <v>2404</v>
      </c>
    </row>
    <row r="29" spans="1:5" x14ac:dyDescent="0.25">
      <c r="A29" s="64" t="s">
        <v>350</v>
      </c>
      <c r="B29" s="22">
        <v>37004.083333333299</v>
      </c>
      <c r="C29" s="29">
        <v>2496609185</v>
      </c>
      <c r="D29" s="30">
        <v>5622.373172780487</v>
      </c>
      <c r="E29" s="61">
        <v>2967</v>
      </c>
    </row>
    <row r="30" spans="1:5" x14ac:dyDescent="0.25">
      <c r="A30" s="62" t="s">
        <v>287</v>
      </c>
      <c r="B30" s="23">
        <v>15983.25</v>
      </c>
      <c r="C30" s="31">
        <v>780585669</v>
      </c>
      <c r="D30" s="32">
        <v>4069.8109427056447</v>
      </c>
      <c r="E30" s="63">
        <v>2685</v>
      </c>
    </row>
    <row r="31" spans="1:5" x14ac:dyDescent="0.25">
      <c r="A31" s="64" t="s">
        <v>373</v>
      </c>
      <c r="B31" s="22">
        <v>14132.833333333299</v>
      </c>
      <c r="C31" s="29">
        <v>845514185</v>
      </c>
      <c r="D31" s="30">
        <v>4985.5194464426922</v>
      </c>
      <c r="E31" s="61">
        <v>1527</v>
      </c>
    </row>
    <row r="32" spans="1:5" x14ac:dyDescent="0.25">
      <c r="A32" s="58" t="s">
        <v>10</v>
      </c>
      <c r="B32" s="21">
        <v>151634.24999999997</v>
      </c>
      <c r="C32" s="27">
        <v>10413124979</v>
      </c>
      <c r="D32" s="28">
        <v>5722.720394084231</v>
      </c>
      <c r="E32" s="59">
        <v>5125</v>
      </c>
    </row>
    <row r="33" spans="1:5" x14ac:dyDescent="0.25">
      <c r="A33" s="60" t="s">
        <v>108</v>
      </c>
      <c r="B33" s="22">
        <v>29.6666666666667</v>
      </c>
      <c r="C33" s="29">
        <v>1210051</v>
      </c>
      <c r="D33" s="30">
        <v>3399.0196629213447</v>
      </c>
      <c r="E33" s="61">
        <v>6</v>
      </c>
    </row>
    <row r="34" spans="1:5" x14ac:dyDescent="0.25">
      <c r="A34" s="62" t="s">
        <v>109</v>
      </c>
      <c r="B34" s="23">
        <v>29.6666666666667</v>
      </c>
      <c r="C34" s="31">
        <v>1210051</v>
      </c>
      <c r="D34" s="32">
        <v>3399.0196629213447</v>
      </c>
      <c r="E34" s="63">
        <v>6</v>
      </c>
    </row>
    <row r="35" spans="1:5" x14ac:dyDescent="0.25">
      <c r="A35" s="60" t="s">
        <v>12</v>
      </c>
      <c r="B35" s="22">
        <v>21477.749999999993</v>
      </c>
      <c r="C35" s="29">
        <v>1152344679</v>
      </c>
      <c r="D35" s="30">
        <v>4471.0792913596642</v>
      </c>
      <c r="E35" s="61">
        <v>517</v>
      </c>
    </row>
    <row r="36" spans="1:5" x14ac:dyDescent="0.25">
      <c r="A36" s="62" t="s">
        <v>149</v>
      </c>
      <c r="B36" s="23">
        <v>1376.3333333333301</v>
      </c>
      <c r="C36" s="31">
        <v>86048462</v>
      </c>
      <c r="D36" s="32">
        <v>5210.0061758295114</v>
      </c>
      <c r="E36" s="63">
        <v>35</v>
      </c>
    </row>
    <row r="37" spans="1:5" x14ac:dyDescent="0.25">
      <c r="A37" s="64" t="s">
        <v>184</v>
      </c>
      <c r="B37" s="22">
        <v>648.91666666666697</v>
      </c>
      <c r="C37" s="29">
        <v>48328894</v>
      </c>
      <c r="D37" s="30">
        <v>6206.3559779119014</v>
      </c>
      <c r="E37" s="61">
        <v>19</v>
      </c>
    </row>
    <row r="38" spans="1:5" x14ac:dyDescent="0.25">
      <c r="A38" s="62" t="s">
        <v>187</v>
      </c>
      <c r="B38" s="23">
        <v>1042.8333333333301</v>
      </c>
      <c r="C38" s="31">
        <v>46388142</v>
      </c>
      <c r="D38" s="32">
        <v>3706.8996324117106</v>
      </c>
      <c r="E38" s="63">
        <v>55</v>
      </c>
    </row>
    <row r="39" spans="1:5" x14ac:dyDescent="0.25">
      <c r="A39" s="64" t="s">
        <v>209</v>
      </c>
      <c r="B39" s="22">
        <v>1996.75</v>
      </c>
      <c r="C39" s="29">
        <v>110661082</v>
      </c>
      <c r="D39" s="30">
        <v>4618.3832895121241</v>
      </c>
      <c r="E39" s="61">
        <v>31</v>
      </c>
    </row>
    <row r="40" spans="1:5" x14ac:dyDescent="0.25">
      <c r="A40" s="62" t="s">
        <v>240</v>
      </c>
      <c r="B40" s="23">
        <v>3928.5</v>
      </c>
      <c r="C40" s="31">
        <v>232023701</v>
      </c>
      <c r="D40" s="32">
        <v>4921.8043570489162</v>
      </c>
      <c r="E40" s="63">
        <v>44</v>
      </c>
    </row>
    <row r="41" spans="1:5" x14ac:dyDescent="0.25">
      <c r="A41" s="64" t="s">
        <v>179</v>
      </c>
      <c r="B41" s="22">
        <v>4787.6666666666697</v>
      </c>
      <c r="C41" s="29">
        <v>268893661</v>
      </c>
      <c r="D41" s="30">
        <v>4680.3185441760043</v>
      </c>
      <c r="E41" s="61">
        <v>43</v>
      </c>
    </row>
    <row r="42" spans="1:5" x14ac:dyDescent="0.25">
      <c r="A42" s="62" t="s">
        <v>294</v>
      </c>
      <c r="B42" s="23">
        <v>4.6666666666666696</v>
      </c>
      <c r="C42" s="31">
        <v>241450</v>
      </c>
      <c r="D42" s="32">
        <v>4311.6071428571404</v>
      </c>
      <c r="E42" s="63">
        <v>3</v>
      </c>
    </row>
    <row r="43" spans="1:5" x14ac:dyDescent="0.25">
      <c r="A43" s="64" t="s">
        <v>205</v>
      </c>
      <c r="B43" s="22">
        <v>4491.0833333333303</v>
      </c>
      <c r="C43" s="29">
        <v>177466615</v>
      </c>
      <c r="D43" s="30">
        <v>3292.9437032638766</v>
      </c>
      <c r="E43" s="61">
        <v>183</v>
      </c>
    </row>
    <row r="44" spans="1:5" x14ac:dyDescent="0.25">
      <c r="A44" s="62" t="s">
        <v>13</v>
      </c>
      <c r="B44" s="23">
        <v>3201</v>
      </c>
      <c r="C44" s="31">
        <v>182292672</v>
      </c>
      <c r="D44" s="32">
        <v>4745.7219618869103</v>
      </c>
      <c r="E44" s="63">
        <v>104</v>
      </c>
    </row>
    <row r="45" spans="1:5" x14ac:dyDescent="0.25">
      <c r="A45" s="60" t="s">
        <v>153</v>
      </c>
      <c r="B45" s="22">
        <v>1717.7500000000032</v>
      </c>
      <c r="C45" s="29">
        <v>87533640</v>
      </c>
      <c r="D45" s="30">
        <v>4246.525978751265</v>
      </c>
      <c r="E45" s="61">
        <v>98</v>
      </c>
    </row>
    <row r="46" spans="1:5" x14ac:dyDescent="0.25">
      <c r="A46" s="62" t="s">
        <v>301</v>
      </c>
      <c r="B46" s="23">
        <v>1710.6666666666699</v>
      </c>
      <c r="C46" s="31">
        <v>87192512</v>
      </c>
      <c r="D46" s="32">
        <v>4247.4918160561101</v>
      </c>
      <c r="E46" s="63">
        <v>96</v>
      </c>
    </row>
    <row r="47" spans="1:5" x14ac:dyDescent="0.25">
      <c r="A47" s="64" t="s">
        <v>154</v>
      </c>
      <c r="B47" s="22">
        <v>7.0833333333333304</v>
      </c>
      <c r="C47" s="29">
        <v>341128</v>
      </c>
      <c r="D47" s="30">
        <v>4013.2705882352961</v>
      </c>
      <c r="E47" s="61">
        <v>2</v>
      </c>
    </row>
    <row r="48" spans="1:5" x14ac:dyDescent="0.25">
      <c r="A48" s="67" t="s">
        <v>112</v>
      </c>
      <c r="B48" s="23">
        <v>368.83333333333371</v>
      </c>
      <c r="C48" s="31">
        <v>17553909</v>
      </c>
      <c r="D48" s="32">
        <v>3966.088793492992</v>
      </c>
      <c r="E48" s="63">
        <v>33</v>
      </c>
    </row>
    <row r="49" spans="1:5" x14ac:dyDescent="0.25">
      <c r="A49" s="64" t="s">
        <v>113</v>
      </c>
      <c r="B49" s="22">
        <v>54.6666666666667</v>
      </c>
      <c r="C49" s="29">
        <v>1993302</v>
      </c>
      <c r="D49" s="30">
        <v>3038.5701219512175</v>
      </c>
      <c r="E49" s="61">
        <v>12</v>
      </c>
    </row>
    <row r="50" spans="1:5" x14ac:dyDescent="0.25">
      <c r="A50" s="62" t="s">
        <v>235</v>
      </c>
      <c r="B50" s="23">
        <v>314.16666666666703</v>
      </c>
      <c r="C50" s="31">
        <v>15560607</v>
      </c>
      <c r="D50" s="32">
        <v>4127.4819628647165</v>
      </c>
      <c r="E50" s="63">
        <v>21</v>
      </c>
    </row>
    <row r="51" spans="1:5" x14ac:dyDescent="0.25">
      <c r="A51" s="60" t="s">
        <v>55</v>
      </c>
      <c r="B51" s="22">
        <v>872.75</v>
      </c>
      <c r="C51" s="29">
        <v>39079655</v>
      </c>
      <c r="D51" s="30">
        <v>3731.4671058913395</v>
      </c>
      <c r="E51" s="61">
        <v>73</v>
      </c>
    </row>
    <row r="52" spans="1:5" x14ac:dyDescent="0.25">
      <c r="A52" s="62" t="s">
        <v>119</v>
      </c>
      <c r="B52" s="23">
        <v>231.166666666667</v>
      </c>
      <c r="C52" s="31">
        <v>8433338</v>
      </c>
      <c r="D52" s="32">
        <v>3040.1362653208321</v>
      </c>
      <c r="E52" s="63">
        <v>27</v>
      </c>
    </row>
    <row r="53" spans="1:5" x14ac:dyDescent="0.25">
      <c r="A53" s="64" t="s">
        <v>56</v>
      </c>
      <c r="B53" s="22">
        <v>641.58333333333303</v>
      </c>
      <c r="C53" s="29">
        <v>30646317</v>
      </c>
      <c r="D53" s="30">
        <v>3980.5581244317459</v>
      </c>
      <c r="E53" s="61">
        <v>46</v>
      </c>
    </row>
    <row r="54" spans="1:5" x14ac:dyDescent="0.25">
      <c r="A54" s="67" t="s">
        <v>134</v>
      </c>
      <c r="B54" s="23">
        <v>1329.750000000003</v>
      </c>
      <c r="C54" s="31">
        <v>38768818</v>
      </c>
      <c r="D54" s="32">
        <v>2429.580622924103</v>
      </c>
      <c r="E54" s="63">
        <v>97</v>
      </c>
    </row>
    <row r="55" spans="1:5" x14ac:dyDescent="0.25">
      <c r="A55" s="64" t="s">
        <v>186</v>
      </c>
      <c r="B55" s="22">
        <v>49.5</v>
      </c>
      <c r="C55" s="29">
        <v>2213687</v>
      </c>
      <c r="D55" s="30">
        <v>3726.7457912457917</v>
      </c>
      <c r="E55" s="61">
        <v>5</v>
      </c>
    </row>
    <row r="56" spans="1:5" x14ac:dyDescent="0.25">
      <c r="A56" s="62" t="s">
        <v>135</v>
      </c>
      <c r="B56" s="23">
        <v>1090.1666666666699</v>
      </c>
      <c r="C56" s="31">
        <v>28609708</v>
      </c>
      <c r="D56" s="32">
        <v>2186.9521479895975</v>
      </c>
      <c r="E56" s="63">
        <v>67</v>
      </c>
    </row>
    <row r="57" spans="1:5" x14ac:dyDescent="0.25">
      <c r="A57" s="64" t="s">
        <v>330</v>
      </c>
      <c r="B57" s="22">
        <v>190.083333333333</v>
      </c>
      <c r="C57" s="29">
        <v>7945423</v>
      </c>
      <c r="D57" s="30">
        <v>3483.3068829460826</v>
      </c>
      <c r="E57" s="61">
        <v>25</v>
      </c>
    </row>
    <row r="58" spans="1:5" x14ac:dyDescent="0.25">
      <c r="A58" s="67" t="s">
        <v>237</v>
      </c>
      <c r="B58" s="23">
        <v>759.75000000000023</v>
      </c>
      <c r="C58" s="31">
        <v>65362028</v>
      </c>
      <c r="D58" s="32">
        <v>7169.2473401338139</v>
      </c>
      <c r="E58" s="63">
        <v>29</v>
      </c>
    </row>
    <row r="59" spans="1:5" x14ac:dyDescent="0.25">
      <c r="A59" s="64" t="s">
        <v>238</v>
      </c>
      <c r="B59" s="22">
        <v>737.66666666666697</v>
      </c>
      <c r="C59" s="29">
        <v>63927161</v>
      </c>
      <c r="D59" s="30">
        <v>7221.7759828287371</v>
      </c>
      <c r="E59" s="61">
        <v>25</v>
      </c>
    </row>
    <row r="60" spans="1:5" x14ac:dyDescent="0.25">
      <c r="A60" s="62" t="s">
        <v>389</v>
      </c>
      <c r="B60" s="23">
        <v>22.0833333333333</v>
      </c>
      <c r="C60" s="31">
        <v>1434867</v>
      </c>
      <c r="D60" s="32">
        <v>5414.5924528301966</v>
      </c>
      <c r="E60" s="63">
        <v>4</v>
      </c>
    </row>
    <row r="61" spans="1:5" x14ac:dyDescent="0.25">
      <c r="A61" s="60" t="s">
        <v>46</v>
      </c>
      <c r="B61" s="22">
        <v>3228.083333333333</v>
      </c>
      <c r="C61" s="29">
        <v>172644525</v>
      </c>
      <c r="D61" s="30">
        <v>4456.8377778351451</v>
      </c>
      <c r="E61" s="61">
        <v>207</v>
      </c>
    </row>
    <row r="62" spans="1:5" x14ac:dyDescent="0.25">
      <c r="A62" s="62" t="s">
        <v>259</v>
      </c>
      <c r="B62" s="23">
        <v>150.583333333333</v>
      </c>
      <c r="C62" s="31">
        <v>6080902</v>
      </c>
      <c r="D62" s="32">
        <v>3365.1920309905995</v>
      </c>
      <c r="E62" s="63">
        <v>15</v>
      </c>
    </row>
    <row r="63" spans="1:5" x14ac:dyDescent="0.25">
      <c r="A63" s="64" t="s">
        <v>267</v>
      </c>
      <c r="B63" s="22">
        <v>1077.4166666666699</v>
      </c>
      <c r="C63" s="29">
        <v>68750715</v>
      </c>
      <c r="D63" s="30">
        <v>5317.5585892180206</v>
      </c>
      <c r="E63" s="61">
        <v>29</v>
      </c>
    </row>
    <row r="64" spans="1:5" x14ac:dyDescent="0.25">
      <c r="A64" s="62" t="s">
        <v>47</v>
      </c>
      <c r="B64" s="23">
        <v>2000.0833333333301</v>
      </c>
      <c r="C64" s="31">
        <v>97812908</v>
      </c>
      <c r="D64" s="32">
        <v>4075.3680263322426</v>
      </c>
      <c r="E64" s="63">
        <v>163</v>
      </c>
    </row>
    <row r="65" spans="1:5" x14ac:dyDescent="0.25">
      <c r="A65" s="60" t="s">
        <v>173</v>
      </c>
      <c r="B65" s="22">
        <v>2936.666666666667</v>
      </c>
      <c r="C65" s="29">
        <v>227231099</v>
      </c>
      <c r="D65" s="30">
        <v>6448.1015607264462</v>
      </c>
      <c r="E65" s="61">
        <v>41</v>
      </c>
    </row>
    <row r="66" spans="1:5" x14ac:dyDescent="0.25">
      <c r="A66" s="62" t="s">
        <v>174</v>
      </c>
      <c r="B66" s="23">
        <v>469.16666666666703</v>
      </c>
      <c r="C66" s="31">
        <v>41306725</v>
      </c>
      <c r="D66" s="32">
        <v>7336.896092362339</v>
      </c>
      <c r="E66" s="63">
        <v>1</v>
      </c>
    </row>
    <row r="67" spans="1:5" x14ac:dyDescent="0.25">
      <c r="A67" s="64" t="s">
        <v>258</v>
      </c>
      <c r="B67" s="22">
        <v>2467.5</v>
      </c>
      <c r="C67" s="29">
        <v>185924374</v>
      </c>
      <c r="D67" s="30">
        <v>6279.107531239446</v>
      </c>
      <c r="E67" s="61">
        <v>40</v>
      </c>
    </row>
    <row r="68" spans="1:5" x14ac:dyDescent="0.25">
      <c r="A68" s="67" t="s">
        <v>233</v>
      </c>
      <c r="B68" s="23">
        <v>5306.8333333333303</v>
      </c>
      <c r="C68" s="31">
        <v>266611493</v>
      </c>
      <c r="D68" s="32">
        <v>4186.6067805659395</v>
      </c>
      <c r="E68" s="63">
        <v>315</v>
      </c>
    </row>
    <row r="69" spans="1:5" x14ac:dyDescent="0.25">
      <c r="A69" s="64" t="s">
        <v>234</v>
      </c>
      <c r="B69" s="22">
        <v>5306.8333333333303</v>
      </c>
      <c r="C69" s="29">
        <v>266611493</v>
      </c>
      <c r="D69" s="30">
        <v>4186.6067805659395</v>
      </c>
      <c r="E69" s="61">
        <v>315</v>
      </c>
    </row>
    <row r="70" spans="1:5" x14ac:dyDescent="0.25">
      <c r="A70" s="67" t="s">
        <v>188</v>
      </c>
      <c r="B70" s="23">
        <v>1849.8333333333301</v>
      </c>
      <c r="C70" s="31">
        <v>256638569</v>
      </c>
      <c r="D70" s="32">
        <v>11561.33746283451</v>
      </c>
      <c r="E70" s="63">
        <v>37</v>
      </c>
    </row>
    <row r="71" spans="1:5" x14ac:dyDescent="0.25">
      <c r="A71" s="64" t="s">
        <v>189</v>
      </c>
      <c r="B71" s="22">
        <v>1849.8333333333301</v>
      </c>
      <c r="C71" s="29">
        <v>256638569</v>
      </c>
      <c r="D71" s="30">
        <v>11561.33746283451</v>
      </c>
      <c r="E71" s="61">
        <v>37</v>
      </c>
    </row>
    <row r="72" spans="1:5" x14ac:dyDescent="0.25">
      <c r="A72" s="67" t="s">
        <v>35</v>
      </c>
      <c r="B72" s="23">
        <v>11087.416666666668</v>
      </c>
      <c r="C72" s="31">
        <v>750124228</v>
      </c>
      <c r="D72" s="32">
        <v>5637.9546482874721</v>
      </c>
      <c r="E72" s="63">
        <v>369</v>
      </c>
    </row>
    <row r="73" spans="1:5" x14ac:dyDescent="0.25">
      <c r="A73" s="64" t="s">
        <v>312</v>
      </c>
      <c r="B73" s="22">
        <v>1100.0833333333301</v>
      </c>
      <c r="C73" s="29">
        <v>97213745</v>
      </c>
      <c r="D73" s="30">
        <v>7364.1197636542902</v>
      </c>
      <c r="E73" s="61">
        <v>28</v>
      </c>
    </row>
    <row r="74" spans="1:5" x14ac:dyDescent="0.25">
      <c r="A74" s="62" t="s">
        <v>178</v>
      </c>
      <c r="B74" s="23">
        <v>183.833333333333</v>
      </c>
      <c r="C74" s="31">
        <v>8469719</v>
      </c>
      <c r="D74" s="32">
        <v>3839.401178603815</v>
      </c>
      <c r="E74" s="63">
        <v>15</v>
      </c>
    </row>
    <row r="75" spans="1:5" x14ac:dyDescent="0.25">
      <c r="A75" s="64" t="s">
        <v>111</v>
      </c>
      <c r="B75" s="22">
        <v>71.4166666666667</v>
      </c>
      <c r="C75" s="29">
        <v>4771183</v>
      </c>
      <c r="D75" s="30">
        <v>5567.3080513418872</v>
      </c>
      <c r="E75" s="61">
        <v>21</v>
      </c>
    </row>
    <row r="76" spans="1:5" x14ac:dyDescent="0.25">
      <c r="A76" s="62" t="s">
        <v>254</v>
      </c>
      <c r="B76" s="23">
        <v>8296</v>
      </c>
      <c r="C76" s="31">
        <v>557192332</v>
      </c>
      <c r="D76" s="32">
        <v>5596.9978704596588</v>
      </c>
      <c r="E76" s="63">
        <v>170</v>
      </c>
    </row>
    <row r="77" spans="1:5" x14ac:dyDescent="0.25">
      <c r="A77" s="64" t="s">
        <v>328</v>
      </c>
      <c r="B77" s="22">
        <v>264.91666666666703</v>
      </c>
      <c r="C77" s="29">
        <v>18157778</v>
      </c>
      <c r="D77" s="30">
        <v>5711.7892418999609</v>
      </c>
      <c r="E77" s="61">
        <v>29</v>
      </c>
    </row>
    <row r="78" spans="1:5" x14ac:dyDescent="0.25">
      <c r="A78" s="62" t="s">
        <v>107</v>
      </c>
      <c r="B78" s="23">
        <v>1001.16666666667</v>
      </c>
      <c r="C78" s="31">
        <v>53221967</v>
      </c>
      <c r="D78" s="32">
        <v>4429.995588480092</v>
      </c>
      <c r="E78" s="63">
        <v>67</v>
      </c>
    </row>
    <row r="79" spans="1:5" x14ac:dyDescent="0.25">
      <c r="A79" s="64" t="s">
        <v>36</v>
      </c>
      <c r="B79" s="22">
        <v>170</v>
      </c>
      <c r="C79" s="29">
        <v>11097504</v>
      </c>
      <c r="D79" s="30">
        <v>5439.9529411764706</v>
      </c>
      <c r="E79" s="61">
        <v>39</v>
      </c>
    </row>
    <row r="80" spans="1:5" x14ac:dyDescent="0.25">
      <c r="A80" s="67" t="s">
        <v>142</v>
      </c>
      <c r="B80" s="23">
        <v>8411.5833333333303</v>
      </c>
      <c r="C80" s="31">
        <v>509925517</v>
      </c>
      <c r="D80" s="32">
        <v>5051.818593407902</v>
      </c>
      <c r="E80" s="63">
        <v>193</v>
      </c>
    </row>
    <row r="81" spans="1:5" x14ac:dyDescent="0.25">
      <c r="A81" s="64" t="s">
        <v>143</v>
      </c>
      <c r="B81" s="22">
        <v>7815.0833333333303</v>
      </c>
      <c r="C81" s="29">
        <v>465636818</v>
      </c>
      <c r="D81" s="30">
        <v>4965.1509154306323</v>
      </c>
      <c r="E81" s="61">
        <v>168</v>
      </c>
    </row>
    <row r="82" spans="1:5" x14ac:dyDescent="0.25">
      <c r="A82" s="62" t="s">
        <v>270</v>
      </c>
      <c r="B82" s="23">
        <v>596.5</v>
      </c>
      <c r="C82" s="31">
        <v>44288699</v>
      </c>
      <c r="D82" s="32">
        <v>6187.3007823414364</v>
      </c>
      <c r="E82" s="63">
        <v>25</v>
      </c>
    </row>
    <row r="83" spans="1:5" x14ac:dyDescent="0.25">
      <c r="A83" s="60" t="s">
        <v>268</v>
      </c>
      <c r="B83" s="22">
        <v>5864.5833333333285</v>
      </c>
      <c r="C83" s="29">
        <v>381786368</v>
      </c>
      <c r="D83" s="30">
        <v>5425.0283197158124</v>
      </c>
      <c r="E83" s="61">
        <v>208</v>
      </c>
    </row>
    <row r="84" spans="1:5" x14ac:dyDescent="0.25">
      <c r="A84" s="62" t="s">
        <v>362</v>
      </c>
      <c r="B84" s="23">
        <v>302.58333333333297</v>
      </c>
      <c r="C84" s="31">
        <v>14804462</v>
      </c>
      <c r="D84" s="32">
        <v>4077.2409804461627</v>
      </c>
      <c r="E84" s="63">
        <v>15</v>
      </c>
    </row>
    <row r="85" spans="1:5" x14ac:dyDescent="0.25">
      <c r="A85" s="64" t="s">
        <v>283</v>
      </c>
      <c r="B85" s="22">
        <v>344.83333333333297</v>
      </c>
      <c r="C85" s="29">
        <v>19125371</v>
      </c>
      <c r="D85" s="30">
        <v>4621.88762687289</v>
      </c>
      <c r="E85" s="61">
        <v>18</v>
      </c>
    </row>
    <row r="86" spans="1:5" x14ac:dyDescent="0.25">
      <c r="A86" s="62" t="s">
        <v>303</v>
      </c>
      <c r="B86" s="23">
        <v>2969.5833333333298</v>
      </c>
      <c r="C86" s="31">
        <v>209028299</v>
      </c>
      <c r="D86" s="32">
        <v>5865.8144801459312</v>
      </c>
      <c r="E86" s="63">
        <v>91</v>
      </c>
    </row>
    <row r="87" spans="1:5" x14ac:dyDescent="0.25">
      <c r="A87" s="64" t="s">
        <v>282</v>
      </c>
      <c r="B87" s="22">
        <v>208.083333333333</v>
      </c>
      <c r="C87" s="29">
        <v>15963131</v>
      </c>
      <c r="D87" s="30">
        <v>6392.9239086904381</v>
      </c>
      <c r="E87" s="61">
        <v>5</v>
      </c>
    </row>
    <row r="88" spans="1:5" x14ac:dyDescent="0.25">
      <c r="A88" s="62" t="s">
        <v>269</v>
      </c>
      <c r="B88" s="23">
        <v>2039.5</v>
      </c>
      <c r="C88" s="31">
        <v>122865105</v>
      </c>
      <c r="D88" s="32">
        <v>5020.229835744055</v>
      </c>
      <c r="E88" s="63">
        <v>79</v>
      </c>
    </row>
    <row r="89" spans="1:5" x14ac:dyDescent="0.25">
      <c r="A89" s="60" t="s">
        <v>87</v>
      </c>
      <c r="B89" s="22">
        <v>3908.3333333333367</v>
      </c>
      <c r="C89" s="29">
        <v>327197707</v>
      </c>
      <c r="D89" s="30">
        <v>6976.4969509594821</v>
      </c>
      <c r="E89" s="61">
        <v>81</v>
      </c>
    </row>
    <row r="90" spans="1:5" x14ac:dyDescent="0.25">
      <c r="A90" s="62" t="s">
        <v>320</v>
      </c>
      <c r="B90" s="23">
        <v>587.25</v>
      </c>
      <c r="C90" s="31">
        <v>74369876</v>
      </c>
      <c r="D90" s="32">
        <v>10553.409394068398</v>
      </c>
      <c r="E90" s="63">
        <v>16</v>
      </c>
    </row>
    <row r="91" spans="1:5" x14ac:dyDescent="0.25">
      <c r="A91" s="64" t="s">
        <v>293</v>
      </c>
      <c r="B91" s="22">
        <v>240.5</v>
      </c>
      <c r="C91" s="29">
        <v>13846938</v>
      </c>
      <c r="D91" s="30">
        <v>4797.9688149688145</v>
      </c>
      <c r="E91" s="61">
        <v>18</v>
      </c>
    </row>
    <row r="92" spans="1:5" x14ac:dyDescent="0.25">
      <c r="A92" s="62" t="s">
        <v>302</v>
      </c>
      <c r="B92" s="23">
        <v>619.91666666666697</v>
      </c>
      <c r="C92" s="31">
        <v>41881695</v>
      </c>
      <c r="D92" s="32">
        <v>5630.0168033337786</v>
      </c>
      <c r="E92" s="63">
        <v>3</v>
      </c>
    </row>
    <row r="93" spans="1:5" x14ac:dyDescent="0.25">
      <c r="A93" s="64" t="s">
        <v>88</v>
      </c>
      <c r="B93" s="22">
        <v>1520.1666666666699</v>
      </c>
      <c r="C93" s="29">
        <v>135515838</v>
      </c>
      <c r="D93" s="30">
        <v>7428.7818221686057</v>
      </c>
      <c r="E93" s="61">
        <v>21</v>
      </c>
    </row>
    <row r="94" spans="1:5" x14ac:dyDescent="0.25">
      <c r="A94" s="62" t="s">
        <v>274</v>
      </c>
      <c r="B94" s="23">
        <v>940.5</v>
      </c>
      <c r="C94" s="31">
        <v>61583360</v>
      </c>
      <c r="D94" s="32">
        <v>5456.6152755626435</v>
      </c>
      <c r="E94" s="63">
        <v>23</v>
      </c>
    </row>
    <row r="95" spans="1:5" x14ac:dyDescent="0.25">
      <c r="A95" s="60" t="s">
        <v>67</v>
      </c>
      <c r="B95" s="22">
        <v>15182.583333333323</v>
      </c>
      <c r="C95" s="29">
        <v>956284885</v>
      </c>
      <c r="D95" s="30">
        <v>5248.8041944991828</v>
      </c>
      <c r="E95" s="61">
        <v>734</v>
      </c>
    </row>
    <row r="96" spans="1:5" x14ac:dyDescent="0.25">
      <c r="A96" s="62" t="s">
        <v>183</v>
      </c>
      <c r="B96" s="23">
        <v>104.083333333333</v>
      </c>
      <c r="C96" s="31">
        <v>5963601</v>
      </c>
      <c r="D96" s="32">
        <v>4774.7005604483738</v>
      </c>
      <c r="E96" s="63">
        <v>17</v>
      </c>
    </row>
    <row r="97" spans="1:5" x14ac:dyDescent="0.25">
      <c r="A97" s="64" t="s">
        <v>177</v>
      </c>
      <c r="B97" s="22">
        <v>176.166666666667</v>
      </c>
      <c r="C97" s="29">
        <v>8891729</v>
      </c>
      <c r="D97" s="30">
        <v>4206.1158940397272</v>
      </c>
      <c r="E97" s="61">
        <v>17</v>
      </c>
    </row>
    <row r="98" spans="1:5" x14ac:dyDescent="0.25">
      <c r="A98" s="62" t="s">
        <v>365</v>
      </c>
      <c r="B98" s="23">
        <v>6913.0833333333303</v>
      </c>
      <c r="C98" s="31">
        <v>472936379</v>
      </c>
      <c r="D98" s="32">
        <v>5700.9821835408729</v>
      </c>
      <c r="E98" s="63">
        <v>251</v>
      </c>
    </row>
    <row r="99" spans="1:5" x14ac:dyDescent="0.25">
      <c r="A99" s="64" t="s">
        <v>229</v>
      </c>
      <c r="B99" s="22">
        <v>748.41666666666697</v>
      </c>
      <c r="C99" s="29">
        <v>48356208</v>
      </c>
      <c r="D99" s="30">
        <v>5384.278810822846</v>
      </c>
      <c r="E99" s="61">
        <v>20</v>
      </c>
    </row>
    <row r="100" spans="1:5" x14ac:dyDescent="0.25">
      <c r="A100" s="62" t="s">
        <v>324</v>
      </c>
      <c r="B100" s="23">
        <v>57.0833333333333</v>
      </c>
      <c r="C100" s="31">
        <v>3332616</v>
      </c>
      <c r="D100" s="32">
        <v>4865.1328467153317</v>
      </c>
      <c r="E100" s="63">
        <v>10</v>
      </c>
    </row>
    <row r="101" spans="1:5" x14ac:dyDescent="0.25">
      <c r="A101" s="64" t="s">
        <v>327</v>
      </c>
      <c r="B101" s="22">
        <v>134.5</v>
      </c>
      <c r="C101" s="29">
        <v>7632292</v>
      </c>
      <c r="D101" s="30">
        <v>4728.8054522924413</v>
      </c>
      <c r="E101" s="61">
        <v>14</v>
      </c>
    </row>
    <row r="102" spans="1:5" x14ac:dyDescent="0.25">
      <c r="A102" s="62" t="s">
        <v>68</v>
      </c>
      <c r="B102" s="23">
        <v>2942.0833333333298</v>
      </c>
      <c r="C102" s="31">
        <v>174756796</v>
      </c>
      <c r="D102" s="32">
        <v>4949.9163291318573</v>
      </c>
      <c r="E102" s="63">
        <v>218</v>
      </c>
    </row>
    <row r="103" spans="1:5" x14ac:dyDescent="0.25">
      <c r="A103" s="64" t="s">
        <v>360</v>
      </c>
      <c r="B103" s="22">
        <v>886.58333333333303</v>
      </c>
      <c r="C103" s="29">
        <v>44615737</v>
      </c>
      <c r="D103" s="30">
        <v>4193.6025002349861</v>
      </c>
      <c r="E103" s="61">
        <v>61</v>
      </c>
    </row>
    <row r="104" spans="1:5" x14ac:dyDescent="0.25">
      <c r="A104" s="62" t="s">
        <v>296</v>
      </c>
      <c r="B104" s="23">
        <v>3220.5833333333298</v>
      </c>
      <c r="C104" s="31">
        <v>189799527</v>
      </c>
      <c r="D104" s="32">
        <v>4911.1063471938369</v>
      </c>
      <c r="E104" s="63">
        <v>126</v>
      </c>
    </row>
    <row r="105" spans="1:5" x14ac:dyDescent="0.25">
      <c r="A105" s="60" t="s">
        <v>117</v>
      </c>
      <c r="B105" s="22">
        <v>6778.5833333333339</v>
      </c>
      <c r="C105" s="29">
        <v>479182137</v>
      </c>
      <c r="D105" s="30">
        <v>5890.8835056489188</v>
      </c>
      <c r="E105" s="61">
        <v>334</v>
      </c>
    </row>
    <row r="106" spans="1:5" x14ac:dyDescent="0.25">
      <c r="A106" s="62" t="s">
        <v>228</v>
      </c>
      <c r="B106" s="23">
        <v>1153.0833333333301</v>
      </c>
      <c r="C106" s="31">
        <v>78793662</v>
      </c>
      <c r="D106" s="32">
        <v>5694.4180096841965</v>
      </c>
      <c r="E106" s="63">
        <v>64</v>
      </c>
    </row>
    <row r="107" spans="1:5" x14ac:dyDescent="0.25">
      <c r="A107" s="64" t="s">
        <v>363</v>
      </c>
      <c r="B107" s="22">
        <v>584.75</v>
      </c>
      <c r="C107" s="29">
        <v>36136433</v>
      </c>
      <c r="D107" s="30">
        <v>5149.8408151631747</v>
      </c>
      <c r="E107" s="61">
        <v>52</v>
      </c>
    </row>
    <row r="108" spans="1:5" x14ac:dyDescent="0.25">
      <c r="A108" s="62" t="s">
        <v>292</v>
      </c>
      <c r="B108" s="23">
        <v>826.08333333333303</v>
      </c>
      <c r="C108" s="31">
        <v>65323211</v>
      </c>
      <c r="D108" s="32">
        <v>6589.6510642590556</v>
      </c>
      <c r="E108" s="63">
        <v>39</v>
      </c>
    </row>
    <row r="109" spans="1:5" x14ac:dyDescent="0.25">
      <c r="A109" s="64" t="s">
        <v>300</v>
      </c>
      <c r="B109" s="22">
        <v>557.58333333333303</v>
      </c>
      <c r="C109" s="29">
        <v>35739595</v>
      </c>
      <c r="D109" s="30">
        <v>5341.4429831116458</v>
      </c>
      <c r="E109" s="61">
        <v>26</v>
      </c>
    </row>
    <row r="110" spans="1:5" x14ac:dyDescent="0.25">
      <c r="A110" s="62" t="s">
        <v>227</v>
      </c>
      <c r="B110" s="23">
        <v>661.66666666666697</v>
      </c>
      <c r="C110" s="31">
        <v>38980403</v>
      </c>
      <c r="D110" s="32">
        <v>4909.3706549118369</v>
      </c>
      <c r="E110" s="63">
        <v>55</v>
      </c>
    </row>
    <row r="111" spans="1:5" x14ac:dyDescent="0.25">
      <c r="A111" s="64" t="s">
        <v>359</v>
      </c>
      <c r="B111" s="22">
        <v>376</v>
      </c>
      <c r="C111" s="29">
        <v>24296672</v>
      </c>
      <c r="D111" s="30">
        <v>5384.9007092198581</v>
      </c>
      <c r="E111" s="61">
        <v>12</v>
      </c>
    </row>
    <row r="112" spans="1:5" x14ac:dyDescent="0.25">
      <c r="A112" s="62" t="s">
        <v>118</v>
      </c>
      <c r="B112" s="23">
        <v>2619.4166666666702</v>
      </c>
      <c r="C112" s="31">
        <v>199912161</v>
      </c>
      <c r="D112" s="32">
        <v>6359.9453122514469</v>
      </c>
      <c r="E112" s="63">
        <v>86</v>
      </c>
    </row>
    <row r="113" spans="1:5" x14ac:dyDescent="0.25">
      <c r="A113" s="60" t="s">
        <v>43</v>
      </c>
      <c r="B113" s="22">
        <v>13036.750000000005</v>
      </c>
      <c r="C113" s="29">
        <v>1234123177</v>
      </c>
      <c r="D113" s="30">
        <v>7888.7451307521651</v>
      </c>
      <c r="E113" s="61">
        <v>408</v>
      </c>
    </row>
    <row r="114" spans="1:5" x14ac:dyDescent="0.25">
      <c r="A114" s="62" t="s">
        <v>273</v>
      </c>
      <c r="B114" s="23">
        <v>552.25</v>
      </c>
      <c r="C114" s="31">
        <v>59023389</v>
      </c>
      <c r="D114" s="32">
        <v>8906.5020371208684</v>
      </c>
      <c r="E114" s="63">
        <v>43</v>
      </c>
    </row>
    <row r="115" spans="1:5" x14ac:dyDescent="0.25">
      <c r="A115" s="64" t="s">
        <v>125</v>
      </c>
      <c r="B115" s="22">
        <v>587.58333333333303</v>
      </c>
      <c r="C115" s="29">
        <v>46245589</v>
      </c>
      <c r="D115" s="30">
        <v>6558.7276981988407</v>
      </c>
      <c r="E115" s="61">
        <v>42</v>
      </c>
    </row>
    <row r="116" spans="1:5" x14ac:dyDescent="0.25">
      <c r="A116" s="62" t="s">
        <v>45</v>
      </c>
      <c r="B116" s="23">
        <v>258.5</v>
      </c>
      <c r="C116" s="31">
        <v>22694816</v>
      </c>
      <c r="D116" s="32">
        <v>7316.1882656350745</v>
      </c>
      <c r="E116" s="63">
        <v>18</v>
      </c>
    </row>
    <row r="117" spans="1:5" x14ac:dyDescent="0.25">
      <c r="A117" s="64" t="s">
        <v>337</v>
      </c>
      <c r="B117" s="22">
        <v>3027.1666666666702</v>
      </c>
      <c r="C117" s="29">
        <v>268002992</v>
      </c>
      <c r="D117" s="30">
        <v>7377.7182183559898</v>
      </c>
      <c r="E117" s="61">
        <v>84</v>
      </c>
    </row>
    <row r="118" spans="1:5" x14ac:dyDescent="0.25">
      <c r="A118" s="62" t="s">
        <v>319</v>
      </c>
      <c r="B118" s="23">
        <v>8360.9166666666697</v>
      </c>
      <c r="C118" s="31">
        <v>820739927</v>
      </c>
      <c r="D118" s="32">
        <v>8180.3224028465747</v>
      </c>
      <c r="E118" s="63">
        <v>183</v>
      </c>
    </row>
    <row r="119" spans="1:5" x14ac:dyDescent="0.25">
      <c r="A119" s="64" t="s">
        <v>44</v>
      </c>
      <c r="B119" s="22">
        <v>250.333333333333</v>
      </c>
      <c r="C119" s="29">
        <v>17416464</v>
      </c>
      <c r="D119" s="30">
        <v>5797.7576564580631</v>
      </c>
      <c r="E119" s="61">
        <v>38</v>
      </c>
    </row>
    <row r="120" spans="1:5" x14ac:dyDescent="0.25">
      <c r="A120" s="67" t="s">
        <v>71</v>
      </c>
      <c r="B120" s="23">
        <v>2282.333333333333</v>
      </c>
      <c r="C120" s="31">
        <v>184564608</v>
      </c>
      <c r="D120" s="32">
        <v>6738.885935446182</v>
      </c>
      <c r="E120" s="63">
        <v>95</v>
      </c>
    </row>
    <row r="121" spans="1:5" x14ac:dyDescent="0.25">
      <c r="A121" s="64" t="s">
        <v>299</v>
      </c>
      <c r="B121" s="22">
        <v>78.3333333333333</v>
      </c>
      <c r="C121" s="29">
        <v>4826953</v>
      </c>
      <c r="D121" s="30">
        <v>5135.0563829787252</v>
      </c>
      <c r="E121" s="61">
        <v>22</v>
      </c>
    </row>
    <row r="122" spans="1:5" x14ac:dyDescent="0.25">
      <c r="A122" s="62" t="s">
        <v>72</v>
      </c>
      <c r="B122" s="23">
        <v>213.75</v>
      </c>
      <c r="C122" s="31">
        <v>11196996</v>
      </c>
      <c r="D122" s="32">
        <v>4365.3005847953218</v>
      </c>
      <c r="E122" s="63">
        <v>5</v>
      </c>
    </row>
    <row r="123" spans="1:5" x14ac:dyDescent="0.25">
      <c r="A123" s="64" t="s">
        <v>329</v>
      </c>
      <c r="B123" s="22">
        <v>349.75</v>
      </c>
      <c r="C123" s="29">
        <v>34146763</v>
      </c>
      <c r="D123" s="30">
        <v>8135.993090302597</v>
      </c>
      <c r="E123" s="61">
        <v>26</v>
      </c>
    </row>
    <row r="124" spans="1:5" x14ac:dyDescent="0.25">
      <c r="A124" s="62" t="s">
        <v>275</v>
      </c>
      <c r="B124" s="23">
        <v>1640.5</v>
      </c>
      <c r="C124" s="31">
        <v>134393896</v>
      </c>
      <c r="D124" s="32">
        <v>6826.8767652138567</v>
      </c>
      <c r="E124" s="63">
        <v>42</v>
      </c>
    </row>
    <row r="125" spans="1:5" x14ac:dyDescent="0.25">
      <c r="A125" s="60" t="s">
        <v>65</v>
      </c>
      <c r="B125" s="22">
        <v>16905.833333333372</v>
      </c>
      <c r="C125" s="29">
        <v>1464319898</v>
      </c>
      <c r="D125" s="30">
        <v>7218.0208902252516</v>
      </c>
      <c r="E125" s="61">
        <v>236</v>
      </c>
    </row>
    <row r="126" spans="1:5" x14ac:dyDescent="0.25">
      <c r="A126" s="62" t="s">
        <v>261</v>
      </c>
      <c r="B126" s="23">
        <v>1626.1666666666699</v>
      </c>
      <c r="C126" s="31">
        <v>87309946</v>
      </c>
      <c r="D126" s="32">
        <v>4474.2208670697873</v>
      </c>
      <c r="E126" s="63">
        <v>41</v>
      </c>
    </row>
    <row r="127" spans="1:5" x14ac:dyDescent="0.25">
      <c r="A127" s="64" t="s">
        <v>66</v>
      </c>
      <c r="B127" s="22">
        <v>4017.5</v>
      </c>
      <c r="C127" s="29">
        <v>275616646</v>
      </c>
      <c r="D127" s="30">
        <v>5717.0015764364243</v>
      </c>
      <c r="E127" s="61">
        <v>70</v>
      </c>
    </row>
    <row r="128" spans="1:5" x14ac:dyDescent="0.25">
      <c r="A128" s="62" t="s">
        <v>364</v>
      </c>
      <c r="B128" s="23">
        <v>10271.666666666701</v>
      </c>
      <c r="C128" s="31">
        <v>1040447434</v>
      </c>
      <c r="D128" s="32">
        <v>8441.0792957974736</v>
      </c>
      <c r="E128" s="63">
        <v>80</v>
      </c>
    </row>
    <row r="129" spans="1:5" x14ac:dyDescent="0.25">
      <c r="A129" s="64" t="s">
        <v>352</v>
      </c>
      <c r="B129" s="22">
        <v>426.08333333333297</v>
      </c>
      <c r="C129" s="29">
        <v>29043272</v>
      </c>
      <c r="D129" s="30">
        <v>5680.2800704087667</v>
      </c>
      <c r="E129" s="61">
        <v>4</v>
      </c>
    </row>
    <row r="130" spans="1:5" x14ac:dyDescent="0.25">
      <c r="A130" s="62" t="s">
        <v>230</v>
      </c>
      <c r="B130" s="23">
        <v>129.083333333333</v>
      </c>
      <c r="C130" s="31">
        <v>7322821</v>
      </c>
      <c r="D130" s="32">
        <v>4727.4506132989145</v>
      </c>
      <c r="E130" s="63">
        <v>7</v>
      </c>
    </row>
    <row r="131" spans="1:5" x14ac:dyDescent="0.25">
      <c r="A131" s="64" t="s">
        <v>260</v>
      </c>
      <c r="B131" s="22">
        <v>411.41666666666703</v>
      </c>
      <c r="C131" s="29">
        <v>20571085</v>
      </c>
      <c r="D131" s="30">
        <v>4166.7176422928869</v>
      </c>
      <c r="E131" s="61">
        <v>25</v>
      </c>
    </row>
    <row r="132" spans="1:5" x14ac:dyDescent="0.25">
      <c r="A132" s="62" t="s">
        <v>491</v>
      </c>
      <c r="B132" s="23">
        <v>23.9166666666667</v>
      </c>
      <c r="C132" s="31">
        <v>4008694</v>
      </c>
      <c r="D132" s="32">
        <v>13967.574912891965</v>
      </c>
      <c r="E132" s="63">
        <v>9</v>
      </c>
    </row>
    <row r="133" spans="1:5" x14ac:dyDescent="0.25">
      <c r="A133" s="60" t="s">
        <v>147</v>
      </c>
      <c r="B133" s="22">
        <v>6957.9166666666697</v>
      </c>
      <c r="C133" s="29">
        <v>353556806</v>
      </c>
      <c r="D133" s="30">
        <v>4234.4668063955905</v>
      </c>
      <c r="E133" s="61">
        <v>388</v>
      </c>
    </row>
    <row r="134" spans="1:5" x14ac:dyDescent="0.25">
      <c r="A134" s="62" t="s">
        <v>323</v>
      </c>
      <c r="B134" s="23">
        <v>4297.25</v>
      </c>
      <c r="C134" s="31">
        <v>215435625</v>
      </c>
      <c r="D134" s="32">
        <v>4177.780848216883</v>
      </c>
      <c r="E134" s="63">
        <v>305</v>
      </c>
    </row>
    <row r="135" spans="1:5" x14ac:dyDescent="0.25">
      <c r="A135" s="64" t="s">
        <v>148</v>
      </c>
      <c r="B135" s="22">
        <v>825.5</v>
      </c>
      <c r="C135" s="29">
        <v>45919142</v>
      </c>
      <c r="D135" s="30">
        <v>4635.4877851806987</v>
      </c>
      <c r="E135" s="61">
        <v>67</v>
      </c>
    </row>
    <row r="136" spans="1:5" x14ac:dyDescent="0.25">
      <c r="A136" s="62" t="s">
        <v>295</v>
      </c>
      <c r="B136" s="23">
        <v>1835.1666666666699</v>
      </c>
      <c r="C136" s="31">
        <v>92202039</v>
      </c>
      <c r="D136" s="32">
        <v>4186.8149577694958</v>
      </c>
      <c r="E136" s="63">
        <v>16</v>
      </c>
    </row>
    <row r="137" spans="1:5" x14ac:dyDescent="0.25">
      <c r="A137" s="60" t="s">
        <v>25</v>
      </c>
      <c r="B137" s="22">
        <v>21340.666666666628</v>
      </c>
      <c r="C137" s="29">
        <v>1447081182</v>
      </c>
      <c r="D137" s="30">
        <v>5650.7184327262612</v>
      </c>
      <c r="E137" s="61">
        <v>626</v>
      </c>
    </row>
    <row r="138" spans="1:5" x14ac:dyDescent="0.25">
      <c r="A138" s="62" t="s">
        <v>321</v>
      </c>
      <c r="B138" s="23">
        <v>12917.333333333299</v>
      </c>
      <c r="C138" s="31">
        <v>968737470</v>
      </c>
      <c r="D138" s="32">
        <v>6249.596601465747</v>
      </c>
      <c r="E138" s="63">
        <v>269</v>
      </c>
    </row>
    <row r="139" spans="1:5" x14ac:dyDescent="0.25">
      <c r="A139" s="64" t="s">
        <v>26</v>
      </c>
      <c r="B139" s="22">
        <v>8423.3333333333303</v>
      </c>
      <c r="C139" s="29">
        <v>478343712</v>
      </c>
      <c r="D139" s="30">
        <v>4732.3279778393371</v>
      </c>
      <c r="E139" s="61">
        <v>357</v>
      </c>
    </row>
    <row r="140" spans="1:5" x14ac:dyDescent="0.25">
      <c r="A140" s="58" t="s">
        <v>39</v>
      </c>
      <c r="B140" s="21">
        <v>58771.333333333328</v>
      </c>
      <c r="C140" s="27">
        <v>4971618582</v>
      </c>
      <c r="D140" s="28">
        <v>7049.3814756627389</v>
      </c>
      <c r="E140" s="59">
        <v>6889</v>
      </c>
    </row>
    <row r="141" spans="1:5" x14ac:dyDescent="0.25">
      <c r="A141" s="60" t="s">
        <v>150</v>
      </c>
      <c r="B141" s="22">
        <v>33700.833333333328</v>
      </c>
      <c r="C141" s="29">
        <v>2879000815</v>
      </c>
      <c r="D141" s="30">
        <v>7119.0148982468299</v>
      </c>
      <c r="E141" s="61">
        <v>3750</v>
      </c>
    </row>
    <row r="142" spans="1:5" x14ac:dyDescent="0.25">
      <c r="A142" s="62" t="s">
        <v>372</v>
      </c>
      <c r="B142" s="23">
        <v>3548.0833333333298</v>
      </c>
      <c r="C142" s="31">
        <v>262005889</v>
      </c>
      <c r="D142" s="32">
        <v>6153.6953989243084</v>
      </c>
      <c r="E142" s="63">
        <v>316</v>
      </c>
    </row>
    <row r="143" spans="1:5" x14ac:dyDescent="0.25">
      <c r="A143" s="64" t="s">
        <v>374</v>
      </c>
      <c r="B143" s="22">
        <v>1045.6666666666699</v>
      </c>
      <c r="C143" s="29">
        <v>77844572</v>
      </c>
      <c r="D143" s="30">
        <v>6203.7433854000446</v>
      </c>
      <c r="E143" s="61">
        <v>152</v>
      </c>
    </row>
    <row r="144" spans="1:5" x14ac:dyDescent="0.25">
      <c r="A144" s="62" t="s">
        <v>313</v>
      </c>
      <c r="B144" s="23">
        <v>2563.9166666666702</v>
      </c>
      <c r="C144" s="31">
        <v>210285017</v>
      </c>
      <c r="D144" s="32">
        <v>6834.7585724964965</v>
      </c>
      <c r="E144" s="63">
        <v>285</v>
      </c>
    </row>
    <row r="145" spans="1:5" x14ac:dyDescent="0.25">
      <c r="A145" s="64" t="s">
        <v>317</v>
      </c>
      <c r="B145" s="22">
        <v>6470.0833333333303</v>
      </c>
      <c r="C145" s="29">
        <v>689049902</v>
      </c>
      <c r="D145" s="30">
        <v>8874.8200306539111</v>
      </c>
      <c r="E145" s="61">
        <v>918</v>
      </c>
    </row>
    <row r="146" spans="1:5" x14ac:dyDescent="0.25">
      <c r="A146" s="62" t="s">
        <v>347</v>
      </c>
      <c r="B146" s="23">
        <v>1164.8333333333301</v>
      </c>
      <c r="C146" s="31">
        <v>107763585</v>
      </c>
      <c r="D146" s="32">
        <v>7709.5138789526609</v>
      </c>
      <c r="E146" s="63">
        <v>78</v>
      </c>
    </row>
    <row r="147" spans="1:5" x14ac:dyDescent="0.25">
      <c r="A147" s="64" t="s">
        <v>151</v>
      </c>
      <c r="B147" s="22">
        <v>3662.9166666666702</v>
      </c>
      <c r="C147" s="29">
        <v>355358105</v>
      </c>
      <c r="D147" s="30">
        <v>8084.5888977363138</v>
      </c>
      <c r="E147" s="61">
        <v>437</v>
      </c>
    </row>
    <row r="148" spans="1:5" x14ac:dyDescent="0.25">
      <c r="A148" s="62" t="s">
        <v>225</v>
      </c>
      <c r="B148" s="23">
        <v>3848.5833333333298</v>
      </c>
      <c r="C148" s="31">
        <v>300751464</v>
      </c>
      <c r="D148" s="32">
        <v>6512.1682004200738</v>
      </c>
      <c r="E148" s="63">
        <v>297</v>
      </c>
    </row>
    <row r="149" spans="1:5" x14ac:dyDescent="0.25">
      <c r="A149" s="64" t="s">
        <v>304</v>
      </c>
      <c r="B149" s="22">
        <v>6543.5</v>
      </c>
      <c r="C149" s="29">
        <v>546555941</v>
      </c>
      <c r="D149" s="30">
        <v>6960.5453376123887</v>
      </c>
      <c r="E149" s="61">
        <v>696</v>
      </c>
    </row>
    <row r="150" spans="1:5" x14ac:dyDescent="0.25">
      <c r="A150" s="62" t="s">
        <v>251</v>
      </c>
      <c r="B150" s="23">
        <v>4853.25</v>
      </c>
      <c r="C150" s="31">
        <v>329386340</v>
      </c>
      <c r="D150" s="32">
        <v>5655.7691581242807</v>
      </c>
      <c r="E150" s="63">
        <v>571</v>
      </c>
    </row>
    <row r="151" spans="1:5" x14ac:dyDescent="0.25">
      <c r="A151" s="60" t="s">
        <v>40</v>
      </c>
      <c r="B151" s="22">
        <v>19166.083333333328</v>
      </c>
      <c r="C151" s="29">
        <v>1429167985</v>
      </c>
      <c r="D151" s="30">
        <v>6213.9629684381716</v>
      </c>
      <c r="E151" s="61">
        <v>1618</v>
      </c>
    </row>
    <row r="152" spans="1:5" x14ac:dyDescent="0.25">
      <c r="A152" s="62" t="s">
        <v>89</v>
      </c>
      <c r="B152" s="23">
        <v>888.75</v>
      </c>
      <c r="C152" s="31">
        <v>52019207</v>
      </c>
      <c r="D152" s="32">
        <v>4877.562775433661</v>
      </c>
      <c r="E152" s="63">
        <v>86</v>
      </c>
    </row>
    <row r="153" spans="1:5" x14ac:dyDescent="0.25">
      <c r="A153" s="64" t="s">
        <v>94</v>
      </c>
      <c r="B153" s="22">
        <v>3626.0833333333298</v>
      </c>
      <c r="C153" s="29">
        <v>439843698</v>
      </c>
      <c r="D153" s="30">
        <v>10108.328499528887</v>
      </c>
      <c r="E153" s="61">
        <v>314</v>
      </c>
    </row>
    <row r="154" spans="1:5" x14ac:dyDescent="0.25">
      <c r="A154" s="62" t="s">
        <v>344</v>
      </c>
      <c r="B154" s="23">
        <v>790.5</v>
      </c>
      <c r="C154" s="31">
        <v>46637314</v>
      </c>
      <c r="D154" s="32">
        <v>4916.4362218005481</v>
      </c>
      <c r="E154" s="63">
        <v>157</v>
      </c>
    </row>
    <row r="155" spans="1:5" x14ac:dyDescent="0.25">
      <c r="A155" s="64" t="s">
        <v>316</v>
      </c>
      <c r="B155" s="22">
        <v>7661.25</v>
      </c>
      <c r="C155" s="29">
        <v>491253756</v>
      </c>
      <c r="D155" s="30">
        <v>5343.4900310001631</v>
      </c>
      <c r="E155" s="61">
        <v>400</v>
      </c>
    </row>
    <row r="156" spans="1:5" x14ac:dyDescent="0.25">
      <c r="A156" s="62" t="s">
        <v>325</v>
      </c>
      <c r="B156" s="23">
        <v>152.75</v>
      </c>
      <c r="C156" s="31">
        <v>7529842</v>
      </c>
      <c r="D156" s="32">
        <v>4107.9334424440813</v>
      </c>
      <c r="E156" s="63">
        <v>30</v>
      </c>
    </row>
    <row r="157" spans="1:5" x14ac:dyDescent="0.25">
      <c r="A157" s="64" t="s">
        <v>367</v>
      </c>
      <c r="B157" s="22">
        <v>1165.9166666666699</v>
      </c>
      <c r="C157" s="29">
        <v>104859286</v>
      </c>
      <c r="D157" s="30">
        <v>7494.7670645414701</v>
      </c>
      <c r="E157" s="61">
        <v>190</v>
      </c>
    </row>
    <row r="158" spans="1:5" x14ac:dyDescent="0.25">
      <c r="A158" s="62" t="s">
        <v>331</v>
      </c>
      <c r="B158" s="23">
        <v>617.33333333333303</v>
      </c>
      <c r="C158" s="31">
        <v>53988937</v>
      </c>
      <c r="D158" s="32">
        <v>7287.9234611231141</v>
      </c>
      <c r="E158" s="63">
        <v>71</v>
      </c>
    </row>
    <row r="159" spans="1:5" x14ac:dyDescent="0.25">
      <c r="A159" s="64" t="s">
        <v>361</v>
      </c>
      <c r="B159" s="22">
        <v>956.41666666666697</v>
      </c>
      <c r="C159" s="29">
        <v>57927265</v>
      </c>
      <c r="D159" s="30">
        <v>5047.2479742092864</v>
      </c>
      <c r="E159" s="61">
        <v>34</v>
      </c>
    </row>
    <row r="160" spans="1:5" x14ac:dyDescent="0.25">
      <c r="A160" s="62" t="s">
        <v>41</v>
      </c>
      <c r="B160" s="23">
        <v>3307.0833333333298</v>
      </c>
      <c r="C160" s="31">
        <v>175108680</v>
      </c>
      <c r="D160" s="32">
        <v>4412.465163159889</v>
      </c>
      <c r="E160" s="63">
        <v>336</v>
      </c>
    </row>
    <row r="161" spans="1:5" x14ac:dyDescent="0.25">
      <c r="A161" s="60" t="s">
        <v>370</v>
      </c>
      <c r="B161" s="22">
        <v>5904.4166666666697</v>
      </c>
      <c r="C161" s="29">
        <v>663449782</v>
      </c>
      <c r="D161" s="30">
        <v>9363.7500458696122</v>
      </c>
      <c r="E161" s="61">
        <v>1521</v>
      </c>
    </row>
    <row r="162" spans="1:5" x14ac:dyDescent="0.25">
      <c r="A162" s="62" t="s">
        <v>371</v>
      </c>
      <c r="B162" s="23">
        <v>5904.4166666666697</v>
      </c>
      <c r="C162" s="31">
        <v>663449782</v>
      </c>
      <c r="D162" s="32">
        <v>9363.7500458696122</v>
      </c>
      <c r="E162" s="63">
        <v>1521</v>
      </c>
    </row>
    <row r="163" spans="1:5" x14ac:dyDescent="0.25">
      <c r="A163" s="65" t="s">
        <v>33</v>
      </c>
      <c r="B163" s="24">
        <v>182014.66666666651</v>
      </c>
      <c r="C163" s="33">
        <v>7506718855</v>
      </c>
      <c r="D163" s="34">
        <v>3436.8653693658416</v>
      </c>
      <c r="E163" s="66">
        <v>10706</v>
      </c>
    </row>
    <row r="164" spans="1:5" x14ac:dyDescent="0.25">
      <c r="A164" s="67" t="s">
        <v>194</v>
      </c>
      <c r="B164" s="23">
        <v>24533.499999999971</v>
      </c>
      <c r="C164" s="31">
        <v>1612454893</v>
      </c>
      <c r="D164" s="32">
        <v>5477.0514228843613</v>
      </c>
      <c r="E164" s="63">
        <v>1387</v>
      </c>
    </row>
    <row r="165" spans="1:5" x14ac:dyDescent="0.25">
      <c r="A165" s="64" t="s">
        <v>336</v>
      </c>
      <c r="B165" s="22">
        <v>13152.833333333299</v>
      </c>
      <c r="C165" s="29">
        <v>1017027392</v>
      </c>
      <c r="D165" s="30">
        <v>6443.652140856866</v>
      </c>
      <c r="E165" s="61">
        <v>510</v>
      </c>
    </row>
    <row r="166" spans="1:5" x14ac:dyDescent="0.25">
      <c r="A166" s="62" t="s">
        <v>195</v>
      </c>
      <c r="B166" s="23">
        <v>3523.6666666666702</v>
      </c>
      <c r="C166" s="31">
        <v>224579737</v>
      </c>
      <c r="D166" s="32">
        <v>5311.2226137546068</v>
      </c>
      <c r="E166" s="63">
        <v>192</v>
      </c>
    </row>
    <row r="167" spans="1:5" x14ac:dyDescent="0.25">
      <c r="A167" s="64" t="s">
        <v>200</v>
      </c>
      <c r="B167" s="22">
        <v>7857</v>
      </c>
      <c r="C167" s="29">
        <v>370847764</v>
      </c>
      <c r="D167" s="30">
        <v>3933.3053752492469</v>
      </c>
      <c r="E167" s="61">
        <v>685</v>
      </c>
    </row>
    <row r="168" spans="1:5" x14ac:dyDescent="0.25">
      <c r="A168" s="67" t="s">
        <v>206</v>
      </c>
      <c r="B168" s="23">
        <v>16689.583333333328</v>
      </c>
      <c r="C168" s="31">
        <v>731206978</v>
      </c>
      <c r="D168" s="32">
        <v>3651.0147447260028</v>
      </c>
      <c r="E168" s="63">
        <v>784</v>
      </c>
    </row>
    <row r="169" spans="1:5" x14ac:dyDescent="0.25">
      <c r="A169" s="64" t="s">
        <v>207</v>
      </c>
      <c r="B169" s="22">
        <v>14460.25</v>
      </c>
      <c r="C169" s="29">
        <v>665898879</v>
      </c>
      <c r="D169" s="30">
        <v>3837.5251638111372</v>
      </c>
      <c r="E169" s="61">
        <v>625</v>
      </c>
    </row>
    <row r="170" spans="1:5" x14ac:dyDescent="0.25">
      <c r="A170" s="62" t="s">
        <v>298</v>
      </c>
      <c r="B170" s="23">
        <v>2229.3333333333298</v>
      </c>
      <c r="C170" s="31">
        <v>65308099</v>
      </c>
      <c r="D170" s="32">
        <v>2441.2417389354105</v>
      </c>
      <c r="E170" s="63">
        <v>159</v>
      </c>
    </row>
    <row r="171" spans="1:5" x14ac:dyDescent="0.25">
      <c r="A171" s="60" t="s">
        <v>175</v>
      </c>
      <c r="B171" s="22">
        <v>28140.999999999971</v>
      </c>
      <c r="C171" s="29">
        <v>809166462</v>
      </c>
      <c r="D171" s="30">
        <v>2396.1671049358611</v>
      </c>
      <c r="E171" s="61">
        <v>892</v>
      </c>
    </row>
    <row r="172" spans="1:5" x14ac:dyDescent="0.25">
      <c r="A172" s="62" t="s">
        <v>176</v>
      </c>
      <c r="B172" s="23">
        <v>25126.083333333299</v>
      </c>
      <c r="C172" s="31">
        <v>736179075</v>
      </c>
      <c r="D172" s="32">
        <v>2441.6163648001943</v>
      </c>
      <c r="E172" s="63">
        <v>596</v>
      </c>
    </row>
    <row r="173" spans="1:5" x14ac:dyDescent="0.25">
      <c r="A173" s="64" t="s">
        <v>356</v>
      </c>
      <c r="B173" s="22">
        <v>2963.1666666666702</v>
      </c>
      <c r="C173" s="29">
        <v>72054093</v>
      </c>
      <c r="D173" s="30">
        <v>2026.3820518589325</v>
      </c>
      <c r="E173" s="61">
        <v>277</v>
      </c>
    </row>
    <row r="174" spans="1:5" x14ac:dyDescent="0.25">
      <c r="A174" s="62" t="s">
        <v>224</v>
      </c>
      <c r="B174" s="23">
        <v>51.75</v>
      </c>
      <c r="C174" s="31">
        <v>933294</v>
      </c>
      <c r="D174" s="32">
        <v>1502.8888888888889</v>
      </c>
      <c r="E174" s="63">
        <v>19</v>
      </c>
    </row>
    <row r="175" spans="1:5" x14ac:dyDescent="0.25">
      <c r="A175" s="60" t="s">
        <v>546</v>
      </c>
      <c r="B175" s="22">
        <v>30566.583333333361</v>
      </c>
      <c r="C175" s="29">
        <v>1378991481</v>
      </c>
      <c r="D175" s="30">
        <v>3759.5290090758117</v>
      </c>
      <c r="E175" s="61">
        <v>2763</v>
      </c>
    </row>
    <row r="176" spans="1:5" x14ac:dyDescent="0.25">
      <c r="A176" s="62" t="s">
        <v>569</v>
      </c>
      <c r="B176" s="23">
        <v>9519.5</v>
      </c>
      <c r="C176" s="31">
        <v>282277993</v>
      </c>
      <c r="D176" s="32">
        <v>2471.0505891415864</v>
      </c>
      <c r="E176" s="63">
        <v>717</v>
      </c>
    </row>
    <row r="177" spans="1:5" x14ac:dyDescent="0.25">
      <c r="A177" s="64" t="s">
        <v>570</v>
      </c>
      <c r="B177" s="22">
        <v>14826.166666666701</v>
      </c>
      <c r="C177" s="29">
        <v>923684128</v>
      </c>
      <c r="D177" s="30">
        <v>5191.7450453589818</v>
      </c>
      <c r="E177" s="61">
        <v>1383</v>
      </c>
    </row>
    <row r="178" spans="1:5" x14ac:dyDescent="0.25">
      <c r="A178" s="62" t="s">
        <v>571</v>
      </c>
      <c r="B178" s="23">
        <v>2693.5</v>
      </c>
      <c r="C178" s="31">
        <v>96004443</v>
      </c>
      <c r="D178" s="32">
        <v>2970.2506961202894</v>
      </c>
      <c r="E178" s="63">
        <v>305</v>
      </c>
    </row>
    <row r="179" spans="1:5" x14ac:dyDescent="0.25">
      <c r="A179" s="64" t="s">
        <v>572</v>
      </c>
      <c r="B179" s="22">
        <v>1558.5</v>
      </c>
      <c r="C179" s="29">
        <v>35447470</v>
      </c>
      <c r="D179" s="30">
        <v>1895.3839161586995</v>
      </c>
      <c r="E179" s="61">
        <v>149</v>
      </c>
    </row>
    <row r="180" spans="1:5" x14ac:dyDescent="0.25">
      <c r="A180" s="62" t="s">
        <v>573</v>
      </c>
      <c r="B180" s="23">
        <v>1065.0833333333301</v>
      </c>
      <c r="C180" s="31">
        <v>21719243</v>
      </c>
      <c r="D180" s="32">
        <v>1699.3383146858671</v>
      </c>
      <c r="E180" s="63">
        <v>95</v>
      </c>
    </row>
    <row r="181" spans="1:5" x14ac:dyDescent="0.25">
      <c r="A181" s="64" t="s">
        <v>574</v>
      </c>
      <c r="B181" s="22">
        <v>903.83333333333303</v>
      </c>
      <c r="C181" s="29">
        <v>19858204</v>
      </c>
      <c r="D181" s="30">
        <v>1830.9242116909465</v>
      </c>
      <c r="E181" s="61">
        <v>114</v>
      </c>
    </row>
    <row r="182" spans="1:5" x14ac:dyDescent="0.25">
      <c r="A182" s="67" t="s">
        <v>548</v>
      </c>
      <c r="B182" s="23">
        <v>12441.916666666639</v>
      </c>
      <c r="C182" s="31">
        <v>409200163</v>
      </c>
      <c r="D182" s="32">
        <v>2740.7363750226109</v>
      </c>
      <c r="E182" s="63">
        <v>1187</v>
      </c>
    </row>
    <row r="183" spans="1:5" x14ac:dyDescent="0.25">
      <c r="A183" s="64" t="s">
        <v>575</v>
      </c>
      <c r="B183" s="22">
        <v>1331.1666666666699</v>
      </c>
      <c r="C183" s="29">
        <v>38250567</v>
      </c>
      <c r="D183" s="30">
        <v>2394.5515838237075</v>
      </c>
      <c r="E183" s="61">
        <v>132</v>
      </c>
    </row>
    <row r="184" spans="1:5" x14ac:dyDescent="0.25">
      <c r="A184" s="62" t="s">
        <v>576</v>
      </c>
      <c r="B184" s="23">
        <v>1078.1666666666699</v>
      </c>
      <c r="C184" s="31">
        <v>53597982</v>
      </c>
      <c r="D184" s="32">
        <v>4142.6790848662731</v>
      </c>
      <c r="E184" s="63">
        <v>155</v>
      </c>
    </row>
    <row r="185" spans="1:5" x14ac:dyDescent="0.25">
      <c r="A185" s="64" t="s">
        <v>577</v>
      </c>
      <c r="B185" s="22">
        <v>10032.583333333299</v>
      </c>
      <c r="C185" s="29">
        <v>317351614</v>
      </c>
      <c r="D185" s="30">
        <v>2636.007791280088</v>
      </c>
      <c r="E185" s="61">
        <v>900</v>
      </c>
    </row>
    <row r="186" spans="1:5" x14ac:dyDescent="0.25">
      <c r="A186" s="67" t="s">
        <v>578</v>
      </c>
      <c r="B186" s="23">
        <v>11346.583333333299</v>
      </c>
      <c r="C186" s="31">
        <v>535468916</v>
      </c>
      <c r="D186" s="32">
        <v>3932.6736829735942</v>
      </c>
      <c r="E186" s="63">
        <v>1004</v>
      </c>
    </row>
    <row r="187" spans="1:5" x14ac:dyDescent="0.25">
      <c r="A187" s="64" t="s">
        <v>579</v>
      </c>
      <c r="B187" s="22">
        <v>11346.583333333299</v>
      </c>
      <c r="C187" s="29">
        <v>535468916</v>
      </c>
      <c r="D187" s="30">
        <v>3932.6736829735942</v>
      </c>
      <c r="E187" s="61">
        <v>1004</v>
      </c>
    </row>
    <row r="188" spans="1:5" x14ac:dyDescent="0.25">
      <c r="A188" s="67" t="s">
        <v>549</v>
      </c>
      <c r="B188" s="23">
        <v>11565</v>
      </c>
      <c r="C188" s="31">
        <v>607510523</v>
      </c>
      <c r="D188" s="32">
        <v>4377.5077316616225</v>
      </c>
      <c r="E188" s="63">
        <v>1058</v>
      </c>
    </row>
    <row r="189" spans="1:5" x14ac:dyDescent="0.25">
      <c r="A189" s="64" t="s">
        <v>558</v>
      </c>
      <c r="B189" s="22">
        <v>7140.25</v>
      </c>
      <c r="C189" s="29">
        <v>343039613</v>
      </c>
      <c r="D189" s="30">
        <v>4003.59012873032</v>
      </c>
      <c r="E189" s="61">
        <v>546</v>
      </c>
    </row>
    <row r="190" spans="1:5" x14ac:dyDescent="0.25">
      <c r="A190" s="62" t="s">
        <v>580</v>
      </c>
      <c r="B190" s="23">
        <v>4424.75</v>
      </c>
      <c r="C190" s="31">
        <v>264470910</v>
      </c>
      <c r="D190" s="32">
        <v>4980.9011808576752</v>
      </c>
      <c r="E190" s="63">
        <v>512</v>
      </c>
    </row>
    <row r="191" spans="1:5" x14ac:dyDescent="0.25">
      <c r="A191" s="60" t="s">
        <v>550</v>
      </c>
      <c r="B191" s="22">
        <v>10795.416666666631</v>
      </c>
      <c r="C191" s="29">
        <v>341814993</v>
      </c>
      <c r="D191" s="30">
        <v>2638.5811339688998</v>
      </c>
      <c r="E191" s="61">
        <v>868</v>
      </c>
    </row>
    <row r="192" spans="1:5" x14ac:dyDescent="0.25">
      <c r="A192" s="62" t="s">
        <v>581</v>
      </c>
      <c r="B192" s="23">
        <v>188.583333333333</v>
      </c>
      <c r="C192" s="31">
        <v>11814938</v>
      </c>
      <c r="D192" s="32">
        <v>5220.9182501104815</v>
      </c>
      <c r="E192" s="63">
        <v>34</v>
      </c>
    </row>
    <row r="193" spans="1:5" x14ac:dyDescent="0.25">
      <c r="A193" s="64" t="s">
        <v>582</v>
      </c>
      <c r="B193" s="22">
        <v>10606.833333333299</v>
      </c>
      <c r="C193" s="29">
        <v>330000055</v>
      </c>
      <c r="D193" s="30">
        <v>2592.6686805675668</v>
      </c>
      <c r="E193" s="61">
        <v>834</v>
      </c>
    </row>
    <row r="194" spans="1:5" x14ac:dyDescent="0.25">
      <c r="A194" s="67" t="s">
        <v>583</v>
      </c>
      <c r="B194" s="23">
        <v>35935.083333333299</v>
      </c>
      <c r="C194" s="31">
        <v>1080904446</v>
      </c>
      <c r="D194" s="32">
        <v>2506.6136528601369</v>
      </c>
      <c r="E194" s="63">
        <v>763</v>
      </c>
    </row>
    <row r="195" spans="1:5" x14ac:dyDescent="0.25">
      <c r="A195" s="64" t="s">
        <v>584</v>
      </c>
      <c r="B195" s="22">
        <v>5518.5</v>
      </c>
      <c r="C195" s="29">
        <v>136372023</v>
      </c>
      <c r="D195" s="30">
        <v>2059.3159826039687</v>
      </c>
      <c r="E195" s="61">
        <v>97</v>
      </c>
    </row>
    <row r="196" spans="1:5" x14ac:dyDescent="0.25">
      <c r="A196" s="62" t="s">
        <v>559</v>
      </c>
      <c r="B196" s="23">
        <v>30416.583333333299</v>
      </c>
      <c r="C196" s="31">
        <v>944532423</v>
      </c>
      <c r="D196" s="32">
        <v>2587.7671527867228</v>
      </c>
      <c r="E196" s="63">
        <v>666</v>
      </c>
    </row>
    <row r="197" spans="1:5" x14ac:dyDescent="0.25">
      <c r="A197" s="65" t="s">
        <v>27</v>
      </c>
      <c r="B197" s="24">
        <v>68829.416666666642</v>
      </c>
      <c r="C197" s="33">
        <v>4068371253</v>
      </c>
      <c r="D197" s="34">
        <v>4925.6692003055878</v>
      </c>
      <c r="E197" s="66">
        <v>3273</v>
      </c>
    </row>
    <row r="198" spans="1:5" x14ac:dyDescent="0.25">
      <c r="A198" s="67" t="s">
        <v>138</v>
      </c>
      <c r="B198" s="23">
        <v>8510.6666666666697</v>
      </c>
      <c r="C198" s="31">
        <v>756780201</v>
      </c>
      <c r="D198" s="32">
        <v>7410.1147677424378</v>
      </c>
      <c r="E198" s="63">
        <v>102</v>
      </c>
    </row>
    <row r="199" spans="1:5" x14ac:dyDescent="0.25">
      <c r="A199" s="64" t="s">
        <v>366</v>
      </c>
      <c r="B199" s="22">
        <v>8254.4166666666697</v>
      </c>
      <c r="C199" s="29">
        <v>728245572</v>
      </c>
      <c r="D199" s="30">
        <v>7352.0799168122094</v>
      </c>
      <c r="E199" s="61">
        <v>38</v>
      </c>
    </row>
    <row r="200" spans="1:5" x14ac:dyDescent="0.25">
      <c r="A200" s="62" t="s">
        <v>139</v>
      </c>
      <c r="B200" s="23">
        <v>256.25</v>
      </c>
      <c r="C200" s="31">
        <v>28534629</v>
      </c>
      <c r="D200" s="32">
        <v>9279.5541463414629</v>
      </c>
      <c r="E200" s="63">
        <v>64</v>
      </c>
    </row>
    <row r="201" spans="1:5" x14ac:dyDescent="0.25">
      <c r="A201" s="60" t="s">
        <v>120</v>
      </c>
      <c r="B201" s="22">
        <v>1025.1666666666699</v>
      </c>
      <c r="C201" s="29">
        <v>82415782</v>
      </c>
      <c r="D201" s="30">
        <v>6699.3807510973611</v>
      </c>
      <c r="E201" s="61">
        <v>24</v>
      </c>
    </row>
    <row r="202" spans="1:5" x14ac:dyDescent="0.25">
      <c r="A202" s="62" t="s">
        <v>121</v>
      </c>
      <c r="B202" s="23">
        <v>1025.1666666666699</v>
      </c>
      <c r="C202" s="31">
        <v>82415782</v>
      </c>
      <c r="D202" s="32">
        <v>6699.3807510973611</v>
      </c>
      <c r="E202" s="63">
        <v>24</v>
      </c>
    </row>
    <row r="203" spans="1:5" x14ac:dyDescent="0.25">
      <c r="A203" s="60" t="s">
        <v>489</v>
      </c>
      <c r="B203" s="22">
        <v>28.5</v>
      </c>
      <c r="C203" s="29">
        <v>2027336</v>
      </c>
      <c r="D203" s="30">
        <v>5927.8830409356733</v>
      </c>
      <c r="E203" s="61">
        <v>1</v>
      </c>
    </row>
    <row r="204" spans="1:5" x14ac:dyDescent="0.25">
      <c r="A204" s="62" t="s">
        <v>490</v>
      </c>
      <c r="B204" s="23">
        <v>28.5</v>
      </c>
      <c r="C204" s="31">
        <v>2027336</v>
      </c>
      <c r="D204" s="32">
        <v>5927.8830409356733</v>
      </c>
      <c r="E204" s="63">
        <v>1</v>
      </c>
    </row>
    <row r="205" spans="1:5" x14ac:dyDescent="0.25">
      <c r="A205" s="60" t="s">
        <v>264</v>
      </c>
      <c r="B205" s="22">
        <v>20305.749999999971</v>
      </c>
      <c r="C205" s="29">
        <v>1275971987</v>
      </c>
      <c r="D205" s="30">
        <v>5236.4969979767711</v>
      </c>
      <c r="E205" s="61">
        <v>1914</v>
      </c>
    </row>
    <row r="206" spans="1:5" x14ac:dyDescent="0.25">
      <c r="A206" s="62" t="s">
        <v>355</v>
      </c>
      <c r="B206" s="23">
        <v>13623.333333333299</v>
      </c>
      <c r="C206" s="31">
        <v>849674442</v>
      </c>
      <c r="D206" s="32">
        <v>5197.4213481771594</v>
      </c>
      <c r="E206" s="63">
        <v>1297</v>
      </c>
    </row>
    <row r="207" spans="1:5" x14ac:dyDescent="0.25">
      <c r="A207" s="64" t="s">
        <v>265</v>
      </c>
      <c r="B207" s="22">
        <v>6682.4166666666697</v>
      </c>
      <c r="C207" s="29">
        <v>426297545</v>
      </c>
      <c r="D207" s="30">
        <v>5316.1598847722234</v>
      </c>
      <c r="E207" s="61">
        <v>617</v>
      </c>
    </row>
    <row r="208" spans="1:5" x14ac:dyDescent="0.25">
      <c r="A208" s="67" t="s">
        <v>31</v>
      </c>
      <c r="B208" s="23">
        <v>1598.166666666667</v>
      </c>
      <c r="C208" s="31">
        <v>63251205</v>
      </c>
      <c r="D208" s="32">
        <v>3298.1126811972044</v>
      </c>
      <c r="E208" s="63">
        <v>128</v>
      </c>
    </row>
    <row r="209" spans="1:5" x14ac:dyDescent="0.25">
      <c r="A209" s="64" t="s">
        <v>190</v>
      </c>
      <c r="B209" s="22">
        <v>27.25</v>
      </c>
      <c r="C209" s="29">
        <v>1888383</v>
      </c>
      <c r="D209" s="30">
        <v>5774.8715596330267</v>
      </c>
      <c r="E209" s="61">
        <v>4</v>
      </c>
    </row>
    <row r="210" spans="1:5" x14ac:dyDescent="0.25">
      <c r="A210" s="62" t="s">
        <v>54</v>
      </c>
      <c r="B210" s="23">
        <v>7.25</v>
      </c>
      <c r="C210" s="31">
        <v>489636</v>
      </c>
      <c r="D210" s="32">
        <v>5628</v>
      </c>
      <c r="E210" s="63">
        <v>3</v>
      </c>
    </row>
    <row r="211" spans="1:5" x14ac:dyDescent="0.25">
      <c r="A211" s="64" t="s">
        <v>354</v>
      </c>
      <c r="B211" s="22">
        <v>235</v>
      </c>
      <c r="C211" s="29">
        <v>7842662</v>
      </c>
      <c r="D211" s="30">
        <v>2781.0858156028371</v>
      </c>
      <c r="E211" s="61">
        <v>43</v>
      </c>
    </row>
    <row r="212" spans="1:5" x14ac:dyDescent="0.25">
      <c r="A212" s="62" t="s">
        <v>277</v>
      </c>
      <c r="B212" s="23">
        <v>192.666666666667</v>
      </c>
      <c r="C212" s="31">
        <v>5560648</v>
      </c>
      <c r="D212" s="32">
        <v>2405.1245674740444</v>
      </c>
      <c r="E212" s="63">
        <v>7</v>
      </c>
    </row>
    <row r="213" spans="1:5" x14ac:dyDescent="0.25">
      <c r="A213" s="64" t="s">
        <v>32</v>
      </c>
      <c r="B213" s="22">
        <v>230.333333333333</v>
      </c>
      <c r="C213" s="29">
        <v>16174965</v>
      </c>
      <c r="D213" s="30">
        <v>5852.0133863965348</v>
      </c>
      <c r="E213" s="61">
        <v>10</v>
      </c>
    </row>
    <row r="214" spans="1:5" x14ac:dyDescent="0.25">
      <c r="A214" s="62" t="s">
        <v>131</v>
      </c>
      <c r="B214" s="23">
        <v>905.66666666666697</v>
      </c>
      <c r="C214" s="31">
        <v>31294911</v>
      </c>
      <c r="D214" s="32">
        <v>2879.5464666912026</v>
      </c>
      <c r="E214" s="63">
        <v>61</v>
      </c>
    </row>
    <row r="215" spans="1:5" x14ac:dyDescent="0.25">
      <c r="A215" s="60" t="s">
        <v>29</v>
      </c>
      <c r="B215" s="22">
        <v>308.08333333333303</v>
      </c>
      <c r="C215" s="29">
        <v>37294117</v>
      </c>
      <c r="D215" s="30">
        <v>10087.670273194492</v>
      </c>
      <c r="E215" s="61">
        <v>37</v>
      </c>
    </row>
    <row r="216" spans="1:5" x14ac:dyDescent="0.25">
      <c r="A216" s="62" t="s">
        <v>30</v>
      </c>
      <c r="B216" s="23">
        <v>17.75</v>
      </c>
      <c r="C216" s="31">
        <v>1634763</v>
      </c>
      <c r="D216" s="32">
        <v>7674.9436619718317</v>
      </c>
      <c r="E216" s="63">
        <v>7</v>
      </c>
    </row>
    <row r="217" spans="1:5" x14ac:dyDescent="0.25">
      <c r="A217" s="64" t="s">
        <v>257</v>
      </c>
      <c r="B217" s="22">
        <v>189.25</v>
      </c>
      <c r="C217" s="29">
        <v>23654162</v>
      </c>
      <c r="D217" s="30">
        <v>10415.74724790841</v>
      </c>
      <c r="E217" s="61">
        <v>21</v>
      </c>
    </row>
    <row r="218" spans="1:5" x14ac:dyDescent="0.25">
      <c r="A218" s="62" t="s">
        <v>239</v>
      </c>
      <c r="B218" s="23">
        <v>101.083333333333</v>
      </c>
      <c r="C218" s="31">
        <v>12005192</v>
      </c>
      <c r="D218" s="32">
        <v>9897.1079967024234</v>
      </c>
      <c r="E218" s="63">
        <v>9</v>
      </c>
    </row>
    <row r="219" spans="1:5" x14ac:dyDescent="0.25">
      <c r="A219" s="60" t="s">
        <v>136</v>
      </c>
      <c r="B219" s="22">
        <v>150.25000000000034</v>
      </c>
      <c r="C219" s="29">
        <v>5076024</v>
      </c>
      <c r="D219" s="30">
        <v>2815.3211314475811</v>
      </c>
      <c r="E219" s="61">
        <v>19</v>
      </c>
    </row>
    <row r="220" spans="1:5" x14ac:dyDescent="0.25">
      <c r="A220" s="62" t="s">
        <v>137</v>
      </c>
      <c r="B220" s="23">
        <v>108.666666666667</v>
      </c>
      <c r="C220" s="31">
        <v>4198064</v>
      </c>
      <c r="D220" s="32">
        <v>3219.3742331288245</v>
      </c>
      <c r="E220" s="63">
        <v>9</v>
      </c>
    </row>
    <row r="221" spans="1:5" x14ac:dyDescent="0.25">
      <c r="A221" s="64" t="s">
        <v>334</v>
      </c>
      <c r="B221" s="22">
        <v>38.5</v>
      </c>
      <c r="C221" s="29">
        <v>820795</v>
      </c>
      <c r="D221" s="30">
        <v>1776.6125541125541</v>
      </c>
      <c r="E221" s="61">
        <v>8</v>
      </c>
    </row>
    <row r="222" spans="1:5" x14ac:dyDescent="0.25">
      <c r="A222" s="62" t="s">
        <v>538</v>
      </c>
      <c r="B222" s="23">
        <v>3.0833333333333299</v>
      </c>
      <c r="C222" s="31">
        <v>57165</v>
      </c>
      <c r="D222" s="32">
        <v>1545.0000000000018</v>
      </c>
      <c r="E222" s="63">
        <v>2</v>
      </c>
    </row>
    <row r="223" spans="1:5" x14ac:dyDescent="0.25">
      <c r="A223" s="60" t="s">
        <v>97</v>
      </c>
      <c r="B223" s="22">
        <v>6848.8333333333339</v>
      </c>
      <c r="C223" s="29">
        <v>402566218</v>
      </c>
      <c r="D223" s="30">
        <v>4898.2334947557974</v>
      </c>
      <c r="E223" s="61">
        <v>541</v>
      </c>
    </row>
    <row r="224" spans="1:5" x14ac:dyDescent="0.25">
      <c r="A224" s="62" t="s">
        <v>213</v>
      </c>
      <c r="B224" s="23">
        <v>2552.6666666666702</v>
      </c>
      <c r="C224" s="31">
        <v>110889976</v>
      </c>
      <c r="D224" s="32">
        <v>3620.0697310002561</v>
      </c>
      <c r="E224" s="63">
        <v>99</v>
      </c>
    </row>
    <row r="225" spans="1:5" x14ac:dyDescent="0.25">
      <c r="A225" s="64" t="s">
        <v>110</v>
      </c>
      <c r="B225" s="22">
        <v>187.166666666667</v>
      </c>
      <c r="C225" s="29">
        <v>12971968</v>
      </c>
      <c r="D225" s="30">
        <v>5775.5868210151275</v>
      </c>
      <c r="E225" s="61">
        <v>22</v>
      </c>
    </row>
    <row r="226" spans="1:5" x14ac:dyDescent="0.25">
      <c r="A226" s="62" t="s">
        <v>98</v>
      </c>
      <c r="B226" s="23">
        <v>29.5833333333333</v>
      </c>
      <c r="C226" s="31">
        <v>1485087</v>
      </c>
      <c r="D226" s="32">
        <v>4183.3436619718359</v>
      </c>
      <c r="E226" s="63">
        <v>4</v>
      </c>
    </row>
    <row r="227" spans="1:5" x14ac:dyDescent="0.25">
      <c r="A227" s="64" t="s">
        <v>231</v>
      </c>
      <c r="B227" s="22">
        <v>1057.3333333333301</v>
      </c>
      <c r="C227" s="29">
        <v>50785285</v>
      </c>
      <c r="D227" s="30">
        <v>4002.6233448928247</v>
      </c>
      <c r="E227" s="61">
        <v>182</v>
      </c>
    </row>
    <row r="228" spans="1:5" x14ac:dyDescent="0.25">
      <c r="A228" s="62" t="s">
        <v>340</v>
      </c>
      <c r="B228" s="23">
        <v>2355.5</v>
      </c>
      <c r="C228" s="31">
        <v>200367123</v>
      </c>
      <c r="D228" s="32">
        <v>7088.6267246869029</v>
      </c>
      <c r="E228" s="63">
        <v>200</v>
      </c>
    </row>
    <row r="229" spans="1:5" x14ac:dyDescent="0.25">
      <c r="A229" s="64" t="s">
        <v>253</v>
      </c>
      <c r="B229" s="22">
        <v>666.58333333333303</v>
      </c>
      <c r="C229" s="29">
        <v>26066779</v>
      </c>
      <c r="D229" s="30">
        <v>3258.7547193399191</v>
      </c>
      <c r="E229" s="61">
        <v>34</v>
      </c>
    </row>
    <row r="230" spans="1:5" x14ac:dyDescent="0.25">
      <c r="A230" s="67" t="s">
        <v>105</v>
      </c>
      <c r="B230" s="23">
        <v>365.25</v>
      </c>
      <c r="C230" s="31">
        <v>16173015</v>
      </c>
      <c r="D230" s="32">
        <v>3689.9418206707737</v>
      </c>
      <c r="E230" s="63">
        <v>12</v>
      </c>
    </row>
    <row r="231" spans="1:5" x14ac:dyDescent="0.25">
      <c r="A231" s="64" t="s">
        <v>106</v>
      </c>
      <c r="B231" s="22">
        <v>365.25</v>
      </c>
      <c r="C231" s="29">
        <v>16173015</v>
      </c>
      <c r="D231" s="30">
        <v>3689.9418206707737</v>
      </c>
      <c r="E231" s="61">
        <v>12</v>
      </c>
    </row>
    <row r="232" spans="1:5" x14ac:dyDescent="0.25">
      <c r="A232" s="67" t="s">
        <v>262</v>
      </c>
      <c r="B232" s="23">
        <v>16373.25</v>
      </c>
      <c r="C232" s="31">
        <v>725878776</v>
      </c>
      <c r="D232" s="32">
        <v>3694.4343975692059</v>
      </c>
      <c r="E232" s="63">
        <v>232</v>
      </c>
    </row>
    <row r="233" spans="1:5" x14ac:dyDescent="0.25">
      <c r="A233" s="64" t="s">
        <v>272</v>
      </c>
      <c r="B233" s="22">
        <v>9457.4166666666697</v>
      </c>
      <c r="C233" s="29">
        <v>433248349</v>
      </c>
      <c r="D233" s="30">
        <v>3817.5360519521705</v>
      </c>
      <c r="E233" s="61">
        <v>141</v>
      </c>
    </row>
    <row r="234" spans="1:5" x14ac:dyDescent="0.25">
      <c r="A234" s="62" t="s">
        <v>263</v>
      </c>
      <c r="B234" s="23">
        <v>6915.8333333333303</v>
      </c>
      <c r="C234" s="31">
        <v>292630427</v>
      </c>
      <c r="D234" s="32">
        <v>3526.0926256175458</v>
      </c>
      <c r="E234" s="63">
        <v>91</v>
      </c>
    </row>
    <row r="235" spans="1:5" x14ac:dyDescent="0.25">
      <c r="A235" s="60" t="s">
        <v>52</v>
      </c>
      <c r="B235" s="22">
        <v>13315.5</v>
      </c>
      <c r="C235" s="29">
        <v>700936592</v>
      </c>
      <c r="D235" s="30">
        <v>4386.7209392562554</v>
      </c>
      <c r="E235" s="61">
        <v>263</v>
      </c>
    </row>
    <row r="236" spans="1:5" x14ac:dyDescent="0.25">
      <c r="A236" s="62" t="s">
        <v>53</v>
      </c>
      <c r="B236" s="23">
        <v>13315.5</v>
      </c>
      <c r="C236" s="31">
        <v>700936592</v>
      </c>
      <c r="D236" s="32">
        <v>4386.7209392562554</v>
      </c>
      <c r="E236" s="63">
        <v>263</v>
      </c>
    </row>
    <row r="237" spans="1:5" x14ac:dyDescent="0.25">
      <c r="A237" s="65" t="s">
        <v>90</v>
      </c>
      <c r="B237" s="24">
        <v>45138.916666666642</v>
      </c>
      <c r="C237" s="33">
        <v>4779080657</v>
      </c>
      <c r="D237" s="34">
        <v>8822.9127065152625</v>
      </c>
      <c r="E237" s="66">
        <v>4582</v>
      </c>
    </row>
    <row r="238" spans="1:5" x14ac:dyDescent="0.25">
      <c r="A238" s="67" t="s">
        <v>140</v>
      </c>
      <c r="B238" s="23">
        <v>6847.583333333333</v>
      </c>
      <c r="C238" s="31">
        <v>201016524</v>
      </c>
      <c r="D238" s="32">
        <v>2446.3195531270158</v>
      </c>
      <c r="E238" s="63">
        <v>553</v>
      </c>
    </row>
    <row r="239" spans="1:5" x14ac:dyDescent="0.25">
      <c r="A239" s="64" t="s">
        <v>141</v>
      </c>
      <c r="B239" s="22">
        <v>6791.5</v>
      </c>
      <c r="C239" s="29">
        <v>198249672</v>
      </c>
      <c r="D239" s="30">
        <v>2432.5710078774941</v>
      </c>
      <c r="E239" s="61">
        <v>511</v>
      </c>
    </row>
    <row r="240" spans="1:5" x14ac:dyDescent="0.25">
      <c r="A240" s="62" t="s">
        <v>155</v>
      </c>
      <c r="B240" s="23">
        <v>56.0833333333333</v>
      </c>
      <c r="C240" s="31">
        <v>2766852</v>
      </c>
      <c r="D240" s="32">
        <v>4111.2213967310572</v>
      </c>
      <c r="E240" s="63">
        <v>42</v>
      </c>
    </row>
    <row r="241" spans="1:5" x14ac:dyDescent="0.25">
      <c r="A241" s="60" t="s">
        <v>99</v>
      </c>
      <c r="B241" s="22">
        <v>5398.0833333333367</v>
      </c>
      <c r="C241" s="29">
        <v>430304516</v>
      </c>
      <c r="D241" s="30">
        <v>6642.859595226696</v>
      </c>
      <c r="E241" s="61">
        <v>523</v>
      </c>
    </row>
    <row r="242" spans="1:5" x14ac:dyDescent="0.25">
      <c r="A242" s="62" t="s">
        <v>100</v>
      </c>
      <c r="B242" s="23">
        <v>109.666666666667</v>
      </c>
      <c r="C242" s="31">
        <v>7798117</v>
      </c>
      <c r="D242" s="32">
        <v>5925.6208206686752</v>
      </c>
      <c r="E242" s="63">
        <v>14</v>
      </c>
    </row>
    <row r="243" spans="1:5" x14ac:dyDescent="0.25">
      <c r="A243" s="64" t="s">
        <v>522</v>
      </c>
      <c r="B243" s="22">
        <v>4753.1666666666697</v>
      </c>
      <c r="C243" s="29">
        <v>363500478</v>
      </c>
      <c r="D243" s="30">
        <v>6372.952733265538</v>
      </c>
      <c r="E243" s="61">
        <v>437</v>
      </c>
    </row>
    <row r="244" spans="1:5" x14ac:dyDescent="0.25">
      <c r="A244" s="62" t="s">
        <v>562</v>
      </c>
      <c r="B244" s="23">
        <v>535.25</v>
      </c>
      <c r="C244" s="31">
        <v>59005921</v>
      </c>
      <c r="D244" s="32">
        <v>9186.6605947376611</v>
      </c>
      <c r="E244" s="63">
        <v>72</v>
      </c>
    </row>
    <row r="245" spans="1:5" x14ac:dyDescent="0.25">
      <c r="A245" s="60" t="s">
        <v>280</v>
      </c>
      <c r="B245" s="22">
        <v>7941.6666666666697</v>
      </c>
      <c r="C245" s="29">
        <v>992609327</v>
      </c>
      <c r="D245" s="30">
        <v>10415.627775445957</v>
      </c>
      <c r="E245" s="61">
        <v>670</v>
      </c>
    </row>
    <row r="246" spans="1:5" x14ac:dyDescent="0.25">
      <c r="A246" s="62" t="s">
        <v>281</v>
      </c>
      <c r="B246" s="23">
        <v>7941.6666666666697</v>
      </c>
      <c r="C246" s="31">
        <v>992609327</v>
      </c>
      <c r="D246" s="32">
        <v>10415.627775445957</v>
      </c>
      <c r="E246" s="63">
        <v>670</v>
      </c>
    </row>
    <row r="247" spans="1:5" x14ac:dyDescent="0.25">
      <c r="A247" s="60" t="s">
        <v>242</v>
      </c>
      <c r="B247" s="22">
        <v>1702.4166666666699</v>
      </c>
      <c r="C247" s="29">
        <v>110311717</v>
      </c>
      <c r="D247" s="30">
        <v>5399.7609770424287</v>
      </c>
      <c r="E247" s="61">
        <v>171</v>
      </c>
    </row>
    <row r="248" spans="1:5" x14ac:dyDescent="0.25">
      <c r="A248" s="62" t="s">
        <v>553</v>
      </c>
      <c r="B248" s="23">
        <v>1702.4166666666699</v>
      </c>
      <c r="C248" s="31">
        <v>110311717</v>
      </c>
      <c r="D248" s="32">
        <v>5399.7609770424287</v>
      </c>
      <c r="E248" s="63">
        <v>171</v>
      </c>
    </row>
    <row r="249" spans="1:5" x14ac:dyDescent="0.25">
      <c r="A249" s="60" t="s">
        <v>563</v>
      </c>
      <c r="B249" s="22">
        <v>2245.333333333333</v>
      </c>
      <c r="C249" s="29">
        <v>183441984</v>
      </c>
      <c r="D249" s="30">
        <v>6808.26840855107</v>
      </c>
      <c r="E249" s="61">
        <v>265</v>
      </c>
    </row>
    <row r="250" spans="1:5" x14ac:dyDescent="0.25">
      <c r="A250" s="62" t="s">
        <v>564</v>
      </c>
      <c r="B250" s="23">
        <v>1337</v>
      </c>
      <c r="C250" s="31">
        <v>103416600</v>
      </c>
      <c r="D250" s="32">
        <v>6445.8115183246073</v>
      </c>
      <c r="E250" s="63">
        <v>61</v>
      </c>
    </row>
    <row r="251" spans="1:5" x14ac:dyDescent="0.25">
      <c r="A251" s="64" t="s">
        <v>565</v>
      </c>
      <c r="B251" s="22">
        <v>908.33333333333303</v>
      </c>
      <c r="C251" s="29">
        <v>80025384</v>
      </c>
      <c r="D251" s="30">
        <v>7341.7783486238559</v>
      </c>
      <c r="E251" s="61">
        <v>204</v>
      </c>
    </row>
    <row r="252" spans="1:5" x14ac:dyDescent="0.25">
      <c r="A252" s="67" t="s">
        <v>566</v>
      </c>
      <c r="B252" s="23">
        <v>21003.833333333299</v>
      </c>
      <c r="C252" s="31">
        <v>2861396589</v>
      </c>
      <c r="D252" s="32">
        <v>11352.676055164551</v>
      </c>
      <c r="E252" s="63">
        <v>2400</v>
      </c>
    </row>
    <row r="253" spans="1:5" x14ac:dyDescent="0.25">
      <c r="A253" s="64" t="s">
        <v>567</v>
      </c>
      <c r="B253" s="22">
        <v>18062.333333333299</v>
      </c>
      <c r="C253" s="29">
        <v>2642149392</v>
      </c>
      <c r="D253" s="30">
        <v>12189.959732039073</v>
      </c>
      <c r="E253" s="61">
        <v>1934</v>
      </c>
    </row>
    <row r="254" spans="1:5" x14ac:dyDescent="0.25">
      <c r="A254" s="62" t="s">
        <v>568</v>
      </c>
      <c r="B254" s="23">
        <v>2941.5</v>
      </c>
      <c r="C254" s="31">
        <v>219247197</v>
      </c>
      <c r="D254" s="32">
        <v>6211.3206697263304</v>
      </c>
      <c r="E254" s="63">
        <v>466</v>
      </c>
    </row>
    <row r="255" spans="1:5" x14ac:dyDescent="0.25">
      <c r="A255" s="65" t="s">
        <v>42</v>
      </c>
      <c r="B255" s="24">
        <v>74569.666666666541</v>
      </c>
      <c r="C255" s="33">
        <v>7061475598</v>
      </c>
      <c r="D255" s="34">
        <v>7891.3628843721226</v>
      </c>
      <c r="E255" s="66">
        <v>7288</v>
      </c>
    </row>
    <row r="256" spans="1:5" x14ac:dyDescent="0.25">
      <c r="A256" s="67" t="s">
        <v>332</v>
      </c>
      <c r="B256" s="23">
        <v>112.916666666667</v>
      </c>
      <c r="C256" s="31">
        <v>13805570</v>
      </c>
      <c r="D256" s="32">
        <v>10188.612546125432</v>
      </c>
      <c r="E256" s="63">
        <v>10</v>
      </c>
    </row>
    <row r="257" spans="1:5" x14ac:dyDescent="0.25">
      <c r="A257" s="64" t="s">
        <v>333</v>
      </c>
      <c r="B257" s="22">
        <v>112.916666666667</v>
      </c>
      <c r="C257" s="29">
        <v>13805570</v>
      </c>
      <c r="D257" s="30">
        <v>10188.612546125432</v>
      </c>
      <c r="E257" s="61">
        <v>10</v>
      </c>
    </row>
    <row r="258" spans="1:5" x14ac:dyDescent="0.25">
      <c r="A258" s="67" t="s">
        <v>23</v>
      </c>
      <c r="B258" s="23">
        <v>41740.999999999927</v>
      </c>
      <c r="C258" s="31">
        <v>3676726972</v>
      </c>
      <c r="D258" s="32">
        <v>7340.358744000715</v>
      </c>
      <c r="E258" s="63">
        <v>2811</v>
      </c>
    </row>
    <row r="259" spans="1:5" x14ac:dyDescent="0.25">
      <c r="A259" s="64" t="s">
        <v>236</v>
      </c>
      <c r="B259" s="22">
        <v>17763.583333333299</v>
      </c>
      <c r="C259" s="29">
        <v>1354904879</v>
      </c>
      <c r="D259" s="30">
        <v>6356.1916420767329</v>
      </c>
      <c r="E259" s="61">
        <v>1200</v>
      </c>
    </row>
    <row r="260" spans="1:5" x14ac:dyDescent="0.25">
      <c r="A260" s="62" t="s">
        <v>24</v>
      </c>
      <c r="B260" s="23">
        <v>16860.333333333299</v>
      </c>
      <c r="C260" s="31">
        <v>1627366844</v>
      </c>
      <c r="D260" s="32">
        <v>8043.3702576066271</v>
      </c>
      <c r="E260" s="63">
        <v>921</v>
      </c>
    </row>
    <row r="261" spans="1:5" x14ac:dyDescent="0.25">
      <c r="A261" s="64" t="s">
        <v>152</v>
      </c>
      <c r="B261" s="22">
        <v>7117.0833333333303</v>
      </c>
      <c r="C261" s="29">
        <v>694455249</v>
      </c>
      <c r="D261" s="30">
        <v>8131.3184122709472</v>
      </c>
      <c r="E261" s="61">
        <v>690</v>
      </c>
    </row>
    <row r="262" spans="1:5" x14ac:dyDescent="0.25">
      <c r="A262" s="67" t="s">
        <v>95</v>
      </c>
      <c r="B262" s="23">
        <v>9905.9999999999964</v>
      </c>
      <c r="C262" s="31">
        <v>1427884935</v>
      </c>
      <c r="D262" s="32">
        <v>12011.953487785186</v>
      </c>
      <c r="E262" s="63">
        <v>1664</v>
      </c>
    </row>
    <row r="263" spans="1:5" x14ac:dyDescent="0.25">
      <c r="A263" s="64" t="s">
        <v>96</v>
      </c>
      <c r="B263" s="22">
        <v>5424.8333333333303</v>
      </c>
      <c r="C263" s="29">
        <v>721720603</v>
      </c>
      <c r="D263" s="30">
        <v>11086.678592276266</v>
      </c>
      <c r="E263" s="61">
        <v>361</v>
      </c>
    </row>
    <row r="264" spans="1:5" x14ac:dyDescent="0.25">
      <c r="A264" s="62" t="s">
        <v>348</v>
      </c>
      <c r="B264" s="23">
        <v>15.4166666666667</v>
      </c>
      <c r="C264" s="31">
        <v>1744845</v>
      </c>
      <c r="D264" s="32">
        <v>9431.5945945945732</v>
      </c>
      <c r="E264" s="63">
        <v>10</v>
      </c>
    </row>
    <row r="265" spans="1:5" x14ac:dyDescent="0.25">
      <c r="A265" s="64" t="s">
        <v>219</v>
      </c>
      <c r="B265" s="22">
        <v>4465.75</v>
      </c>
      <c r="C265" s="29">
        <v>704419487</v>
      </c>
      <c r="D265" s="30">
        <v>13144.852245796712</v>
      </c>
      <c r="E265" s="61">
        <v>1293</v>
      </c>
    </row>
    <row r="266" spans="1:5" x14ac:dyDescent="0.25">
      <c r="A266" s="67" t="s">
        <v>21</v>
      </c>
      <c r="B266" s="23">
        <v>21709.333333333299</v>
      </c>
      <c r="C266" s="31">
        <v>1804651932</v>
      </c>
      <c r="D266" s="32">
        <v>6927.3274628424142</v>
      </c>
      <c r="E266" s="63">
        <v>2657</v>
      </c>
    </row>
    <row r="267" spans="1:5" x14ac:dyDescent="0.25">
      <c r="A267" s="64" t="s">
        <v>22</v>
      </c>
      <c r="B267" s="22">
        <v>7362.25</v>
      </c>
      <c r="C267" s="29">
        <v>644601530</v>
      </c>
      <c r="D267" s="30">
        <v>7296.2469580178158</v>
      </c>
      <c r="E267" s="61">
        <v>543</v>
      </c>
    </row>
    <row r="268" spans="1:5" x14ac:dyDescent="0.25">
      <c r="A268" s="62" t="s">
        <v>212</v>
      </c>
      <c r="B268" s="23">
        <v>14347.083333333299</v>
      </c>
      <c r="C268" s="31">
        <v>1160050402</v>
      </c>
      <c r="D268" s="32">
        <v>6738.0152876601096</v>
      </c>
      <c r="E268" s="63">
        <v>2114</v>
      </c>
    </row>
    <row r="269" spans="1:5" x14ac:dyDescent="0.25">
      <c r="A269" s="60" t="s">
        <v>210</v>
      </c>
      <c r="B269" s="22">
        <v>1100.4166666666661</v>
      </c>
      <c r="C269" s="29">
        <v>138406189</v>
      </c>
      <c r="D269" s="30">
        <v>10481.347141234388</v>
      </c>
      <c r="E269" s="61">
        <v>146</v>
      </c>
    </row>
    <row r="270" spans="1:5" x14ac:dyDescent="0.25">
      <c r="A270" s="62" t="s">
        <v>211</v>
      </c>
      <c r="B270" s="23">
        <v>670.58333333333303</v>
      </c>
      <c r="C270" s="31">
        <v>74923608</v>
      </c>
      <c r="D270" s="32">
        <v>9310.7503417422686</v>
      </c>
      <c r="E270" s="63">
        <v>37</v>
      </c>
    </row>
    <row r="271" spans="1:5" x14ac:dyDescent="0.25">
      <c r="A271" s="64" t="s">
        <v>322</v>
      </c>
      <c r="B271" s="22">
        <v>429.83333333333297</v>
      </c>
      <c r="C271" s="29">
        <v>63482581</v>
      </c>
      <c r="D271" s="30">
        <v>12307.596161302841</v>
      </c>
      <c r="E271" s="61">
        <v>109</v>
      </c>
    </row>
    <row r="272" spans="1:5" x14ac:dyDescent="0.25">
      <c r="A272" s="58" t="s">
        <v>101</v>
      </c>
      <c r="B272" s="21">
        <v>23488</v>
      </c>
      <c r="C272" s="27">
        <v>1540004362</v>
      </c>
      <c r="D272" s="28">
        <v>5463.7984006017259</v>
      </c>
      <c r="E272" s="59">
        <v>5947</v>
      </c>
    </row>
    <row r="273" spans="1:5" x14ac:dyDescent="0.25">
      <c r="A273" s="60" t="s">
        <v>92</v>
      </c>
      <c r="B273" s="22">
        <v>17692</v>
      </c>
      <c r="C273" s="29">
        <v>1180960235</v>
      </c>
      <c r="D273" s="30">
        <v>5562.5906012133537</v>
      </c>
      <c r="E273" s="61">
        <v>5274</v>
      </c>
    </row>
    <row r="274" spans="1:5" x14ac:dyDescent="0.25">
      <c r="A274" s="62" t="s">
        <v>93</v>
      </c>
      <c r="B274" s="23">
        <v>4453.4166666666697</v>
      </c>
      <c r="C274" s="31">
        <v>280663392</v>
      </c>
      <c r="D274" s="32">
        <v>5251.8364551561499</v>
      </c>
      <c r="E274" s="63">
        <v>889</v>
      </c>
    </row>
    <row r="275" spans="1:5" x14ac:dyDescent="0.25">
      <c r="A275" s="64" t="s">
        <v>102</v>
      </c>
      <c r="B275" s="22">
        <v>3840.75</v>
      </c>
      <c r="C275" s="29">
        <v>270996666</v>
      </c>
      <c r="D275" s="30">
        <v>5879.8556271561547</v>
      </c>
      <c r="E275" s="61">
        <v>2054</v>
      </c>
    </row>
    <row r="276" spans="1:5" x14ac:dyDescent="0.25">
      <c r="A276" s="62" t="s">
        <v>146</v>
      </c>
      <c r="B276" s="23">
        <v>9397.8333333333303</v>
      </c>
      <c r="C276" s="31">
        <v>629300177</v>
      </c>
      <c r="D276" s="32">
        <v>5580.1884920283055</v>
      </c>
      <c r="E276" s="63">
        <v>2331</v>
      </c>
    </row>
    <row r="277" spans="1:5" x14ac:dyDescent="0.25">
      <c r="A277" s="60" t="s">
        <v>161</v>
      </c>
      <c r="B277" s="22">
        <v>5321.333333333333</v>
      </c>
      <c r="C277" s="29">
        <v>324063272</v>
      </c>
      <c r="D277" s="30">
        <v>5074.9071661237786</v>
      </c>
      <c r="E277" s="61">
        <v>625</v>
      </c>
    </row>
    <row r="278" spans="1:5" x14ac:dyDescent="0.25">
      <c r="A278" s="62" t="s">
        <v>315</v>
      </c>
      <c r="B278" s="23">
        <v>1587.75</v>
      </c>
      <c r="C278" s="31">
        <v>82629143</v>
      </c>
      <c r="D278" s="32">
        <v>4336.8048601270139</v>
      </c>
      <c r="E278" s="63">
        <v>170</v>
      </c>
    </row>
    <row r="279" spans="1:5" x14ac:dyDescent="0.25">
      <c r="A279" s="64" t="s">
        <v>314</v>
      </c>
      <c r="B279" s="22">
        <v>1514.75</v>
      </c>
      <c r="C279" s="29">
        <v>60197736</v>
      </c>
      <c r="D279" s="30">
        <v>3311.7530945700614</v>
      </c>
      <c r="E279" s="61">
        <v>184</v>
      </c>
    </row>
    <row r="280" spans="1:5" x14ac:dyDescent="0.25">
      <c r="A280" s="62" t="s">
        <v>162</v>
      </c>
      <c r="B280" s="23">
        <v>472.08333333333297</v>
      </c>
      <c r="C280" s="31">
        <v>25789858</v>
      </c>
      <c r="D280" s="32">
        <v>4552.4903795233922</v>
      </c>
      <c r="E280" s="63">
        <v>34</v>
      </c>
    </row>
    <row r="281" spans="1:5" x14ac:dyDescent="0.25">
      <c r="A281" s="64" t="s">
        <v>279</v>
      </c>
      <c r="B281" s="22">
        <v>1746.75</v>
      </c>
      <c r="C281" s="29">
        <v>155446535</v>
      </c>
      <c r="D281" s="30">
        <v>7415.9885024569439</v>
      </c>
      <c r="E281" s="61">
        <v>237</v>
      </c>
    </row>
    <row r="282" spans="1:5" x14ac:dyDescent="0.25">
      <c r="A282" s="67" t="s">
        <v>375</v>
      </c>
      <c r="B282" s="23">
        <v>474.66666666666703</v>
      </c>
      <c r="C282" s="31">
        <v>34980855</v>
      </c>
      <c r="D282" s="32">
        <v>6141.3017907303329</v>
      </c>
      <c r="E282" s="63">
        <v>48</v>
      </c>
    </row>
    <row r="283" spans="1:5" x14ac:dyDescent="0.25">
      <c r="A283" s="64" t="s">
        <v>376</v>
      </c>
      <c r="B283" s="22">
        <v>474.66666666666703</v>
      </c>
      <c r="C283" s="29">
        <v>34980855</v>
      </c>
      <c r="D283" s="30">
        <v>6141.3017907303329</v>
      </c>
      <c r="E283" s="61">
        <v>48</v>
      </c>
    </row>
    <row r="284" spans="1:5" x14ac:dyDescent="0.25">
      <c r="A284" s="58" t="s">
        <v>57</v>
      </c>
      <c r="B284" s="21">
        <v>130061.41666666661</v>
      </c>
      <c r="C284" s="27">
        <v>12872481266</v>
      </c>
      <c r="D284" s="28">
        <v>8247.694048388681</v>
      </c>
      <c r="E284" s="59">
        <v>23458</v>
      </c>
    </row>
    <row r="285" spans="1:5" x14ac:dyDescent="0.25">
      <c r="A285" s="60" t="s">
        <v>58</v>
      </c>
      <c r="B285" s="22">
        <v>130061.41666666661</v>
      </c>
      <c r="C285" s="29">
        <v>12872481266</v>
      </c>
      <c r="D285" s="30">
        <v>8247.694048388681</v>
      </c>
      <c r="E285" s="61">
        <v>23458</v>
      </c>
    </row>
    <row r="286" spans="1:5" x14ac:dyDescent="0.25">
      <c r="A286" s="62" t="s">
        <v>266</v>
      </c>
      <c r="B286" s="23">
        <v>10288.5</v>
      </c>
      <c r="C286" s="31">
        <v>1066996430</v>
      </c>
      <c r="D286" s="32">
        <v>8642.3063776708623</v>
      </c>
      <c r="E286" s="63">
        <v>1994</v>
      </c>
    </row>
    <row r="287" spans="1:5" x14ac:dyDescent="0.25">
      <c r="A287" s="64" t="s">
        <v>318</v>
      </c>
      <c r="B287" s="22">
        <v>12711.333333333299</v>
      </c>
      <c r="C287" s="29">
        <v>867374923</v>
      </c>
      <c r="D287" s="30">
        <v>5686.3620587926935</v>
      </c>
      <c r="E287" s="61">
        <v>2212</v>
      </c>
    </row>
    <row r="288" spans="1:5" x14ac:dyDescent="0.25">
      <c r="A288" s="62" t="s">
        <v>59</v>
      </c>
      <c r="B288" s="23">
        <v>18782.416666666701</v>
      </c>
      <c r="C288" s="31">
        <v>1661551799</v>
      </c>
      <c r="D288" s="32">
        <v>7371.9294153663095</v>
      </c>
      <c r="E288" s="63">
        <v>2262</v>
      </c>
    </row>
    <row r="289" spans="1:5" x14ac:dyDescent="0.25">
      <c r="A289" s="64" t="s">
        <v>369</v>
      </c>
      <c r="B289" s="22">
        <v>2220.6666666666702</v>
      </c>
      <c r="C289" s="29">
        <v>127184214</v>
      </c>
      <c r="D289" s="30">
        <v>4772.7489492644772</v>
      </c>
      <c r="E289" s="61">
        <v>690</v>
      </c>
    </row>
    <row r="290" spans="1:5" x14ac:dyDescent="0.25">
      <c r="A290" s="62" t="s">
        <v>297</v>
      </c>
      <c r="B290" s="23">
        <v>37060.833333333299</v>
      </c>
      <c r="C290" s="31">
        <v>5042431587</v>
      </c>
      <c r="D290" s="32">
        <v>11338.186286061216</v>
      </c>
      <c r="E290" s="63">
        <v>5019</v>
      </c>
    </row>
    <row r="291" spans="1:5" x14ac:dyDescent="0.25">
      <c r="A291" s="64" t="s">
        <v>104</v>
      </c>
      <c r="B291" s="22">
        <v>21399.083333333299</v>
      </c>
      <c r="C291" s="29">
        <v>1798678276</v>
      </c>
      <c r="D291" s="30">
        <v>7004.4989310289884</v>
      </c>
      <c r="E291" s="61">
        <v>7406</v>
      </c>
    </row>
    <row r="292" spans="1:5" x14ac:dyDescent="0.25">
      <c r="A292" s="62" t="s">
        <v>276</v>
      </c>
      <c r="B292" s="23">
        <v>9665.9166666666697</v>
      </c>
      <c r="C292" s="31">
        <v>1016685930</v>
      </c>
      <c r="D292" s="32">
        <v>8765.2139390125067</v>
      </c>
      <c r="E292" s="63">
        <v>665</v>
      </c>
    </row>
    <row r="293" spans="1:5" x14ac:dyDescent="0.25">
      <c r="A293" s="64" t="s">
        <v>204</v>
      </c>
      <c r="B293" s="22">
        <v>4532.6666666666697</v>
      </c>
      <c r="C293" s="29">
        <v>341917116</v>
      </c>
      <c r="D293" s="30">
        <v>6286.1655390498563</v>
      </c>
      <c r="E293" s="61">
        <v>952</v>
      </c>
    </row>
    <row r="294" spans="1:5" x14ac:dyDescent="0.25">
      <c r="A294" s="62" t="s">
        <v>130</v>
      </c>
      <c r="B294" s="23">
        <v>13400</v>
      </c>
      <c r="C294" s="31">
        <v>949660991</v>
      </c>
      <c r="D294" s="32">
        <v>5905.851934079602</v>
      </c>
      <c r="E294" s="63">
        <v>2258</v>
      </c>
    </row>
    <row r="295" spans="1:5" x14ac:dyDescent="0.25">
      <c r="A295" s="65" t="s">
        <v>305</v>
      </c>
      <c r="B295" s="24">
        <v>21841.333333333299</v>
      </c>
      <c r="C295" s="33">
        <v>2220196103</v>
      </c>
      <c r="D295" s="34">
        <v>8470.9270763384538</v>
      </c>
      <c r="E295" s="66">
        <v>1235</v>
      </c>
    </row>
    <row r="296" spans="1:5" x14ac:dyDescent="0.25">
      <c r="A296" s="67" t="s">
        <v>306</v>
      </c>
      <c r="B296" s="23">
        <v>21841.333333333299</v>
      </c>
      <c r="C296" s="31">
        <v>2220196103</v>
      </c>
      <c r="D296" s="32">
        <v>8470.9270763384538</v>
      </c>
      <c r="E296" s="63">
        <v>1235</v>
      </c>
    </row>
    <row r="297" spans="1:5" x14ac:dyDescent="0.25">
      <c r="A297" s="64" t="s">
        <v>307</v>
      </c>
      <c r="B297" s="22">
        <v>21841.333333333299</v>
      </c>
      <c r="C297" s="29">
        <v>2220196103</v>
      </c>
      <c r="D297" s="30">
        <v>8470.9270763384538</v>
      </c>
      <c r="E297" s="61">
        <v>1235</v>
      </c>
    </row>
    <row r="298" spans="1:5" x14ac:dyDescent="0.25">
      <c r="A298" s="58" t="s">
        <v>77</v>
      </c>
      <c r="B298" s="21">
        <v>95080.75</v>
      </c>
      <c r="C298" s="27">
        <v>4889215737</v>
      </c>
      <c r="D298" s="28">
        <v>4285.1433623525272</v>
      </c>
      <c r="E298" s="59">
        <v>7929</v>
      </c>
    </row>
    <row r="299" spans="1:5" x14ac:dyDescent="0.25">
      <c r="A299" s="60" t="s">
        <v>78</v>
      </c>
      <c r="B299" s="22">
        <v>91224.166666666672</v>
      </c>
      <c r="C299" s="29">
        <v>4639449272</v>
      </c>
      <c r="D299" s="30">
        <v>4238.1398130977714</v>
      </c>
      <c r="E299" s="61">
        <v>7617</v>
      </c>
    </row>
    <row r="300" spans="1:5" x14ac:dyDescent="0.25">
      <c r="A300" s="62" t="s">
        <v>180</v>
      </c>
      <c r="B300" s="23">
        <v>7231.8333333333303</v>
      </c>
      <c r="C300" s="31">
        <v>663719856</v>
      </c>
      <c r="D300" s="32">
        <v>7648.1281371713058</v>
      </c>
      <c r="E300" s="63">
        <v>1354</v>
      </c>
    </row>
    <row r="301" spans="1:5" x14ac:dyDescent="0.25">
      <c r="A301" s="64" t="s">
        <v>308</v>
      </c>
      <c r="B301" s="22">
        <v>1031.4166666666699</v>
      </c>
      <c r="C301" s="29">
        <v>45413657</v>
      </c>
      <c r="D301" s="30">
        <v>3669.1974630362656</v>
      </c>
      <c r="E301" s="61">
        <v>99</v>
      </c>
    </row>
    <row r="302" spans="1:5" x14ac:dyDescent="0.25">
      <c r="A302" s="62" t="s">
        <v>79</v>
      </c>
      <c r="B302" s="23">
        <v>31512.666666666701</v>
      </c>
      <c r="C302" s="31">
        <v>1492717462</v>
      </c>
      <c r="D302" s="32">
        <v>3947.4006801497767</v>
      </c>
      <c r="E302" s="63">
        <v>1546</v>
      </c>
    </row>
    <row r="303" spans="1:5" x14ac:dyDescent="0.25">
      <c r="A303" s="64" t="s">
        <v>343</v>
      </c>
      <c r="B303" s="22">
        <v>12797.333333333299</v>
      </c>
      <c r="C303" s="29">
        <v>750442675</v>
      </c>
      <c r="D303" s="30">
        <v>4886.7125638153911</v>
      </c>
      <c r="E303" s="61">
        <v>787</v>
      </c>
    </row>
    <row r="304" spans="1:5" x14ac:dyDescent="0.25">
      <c r="A304" s="62" t="s">
        <v>185</v>
      </c>
      <c r="B304" s="23">
        <v>5126.1666666666697</v>
      </c>
      <c r="C304" s="31">
        <v>260523378</v>
      </c>
      <c r="D304" s="32">
        <v>4235.1883798810004</v>
      </c>
      <c r="E304" s="63">
        <v>294</v>
      </c>
    </row>
    <row r="305" spans="1:5" x14ac:dyDescent="0.25">
      <c r="A305" s="64" t="s">
        <v>310</v>
      </c>
      <c r="B305" s="22">
        <v>7106.25</v>
      </c>
      <c r="C305" s="29">
        <v>356600224</v>
      </c>
      <c r="D305" s="30">
        <v>4181.7675051304604</v>
      </c>
      <c r="E305" s="61">
        <v>365</v>
      </c>
    </row>
    <row r="306" spans="1:5" x14ac:dyDescent="0.25">
      <c r="A306" s="62" t="s">
        <v>145</v>
      </c>
      <c r="B306" s="23">
        <v>23145</v>
      </c>
      <c r="C306" s="31">
        <v>883809212</v>
      </c>
      <c r="D306" s="32">
        <v>3182.1459350471664</v>
      </c>
      <c r="E306" s="63">
        <v>2944</v>
      </c>
    </row>
    <row r="307" spans="1:5" x14ac:dyDescent="0.25">
      <c r="A307" s="64" t="s">
        <v>349</v>
      </c>
      <c r="B307" s="22">
        <v>3273.5</v>
      </c>
      <c r="C307" s="29">
        <v>186222808</v>
      </c>
      <c r="D307" s="30">
        <v>4740.6651392495287</v>
      </c>
      <c r="E307" s="61">
        <v>228</v>
      </c>
    </row>
    <row r="308" spans="1:5" x14ac:dyDescent="0.25">
      <c r="A308" s="67" t="s">
        <v>220</v>
      </c>
      <c r="B308" s="23">
        <v>3856.583333333333</v>
      </c>
      <c r="C308" s="31">
        <v>249766465</v>
      </c>
      <c r="D308" s="32">
        <v>5396.9719527215375</v>
      </c>
      <c r="E308" s="63">
        <v>312</v>
      </c>
    </row>
    <row r="309" spans="1:5" x14ac:dyDescent="0.25">
      <c r="A309" s="64" t="s">
        <v>221</v>
      </c>
      <c r="B309" s="22">
        <v>1758.8333333333301</v>
      </c>
      <c r="C309" s="29">
        <v>107465899</v>
      </c>
      <c r="D309" s="30">
        <v>5091.7226854922865</v>
      </c>
      <c r="E309" s="61">
        <v>137</v>
      </c>
    </row>
    <row r="310" spans="1:5" x14ac:dyDescent="0.25">
      <c r="A310" s="62" t="s">
        <v>252</v>
      </c>
      <c r="B310" s="23">
        <v>981.83333333333303</v>
      </c>
      <c r="C310" s="31">
        <v>75046577</v>
      </c>
      <c r="D310" s="32">
        <v>6369.5957392632845</v>
      </c>
      <c r="E310" s="63">
        <v>47</v>
      </c>
    </row>
    <row r="311" spans="1:5" x14ac:dyDescent="0.25">
      <c r="A311" s="64" t="s">
        <v>255</v>
      </c>
      <c r="B311" s="22">
        <v>1115.9166666666699</v>
      </c>
      <c r="C311" s="29">
        <v>67253989</v>
      </c>
      <c r="D311" s="30">
        <v>5022.3276080949745</v>
      </c>
      <c r="E311" s="61">
        <v>128</v>
      </c>
    </row>
    <row r="312" spans="1:5" x14ac:dyDescent="0.25">
      <c r="A312" s="58" t="s">
        <v>159</v>
      </c>
      <c r="B312" s="21">
        <v>51674.916666666715</v>
      </c>
      <c r="C312" s="27">
        <v>2068605840</v>
      </c>
      <c r="D312" s="28">
        <v>3335.9283598264119</v>
      </c>
      <c r="E312" s="59">
        <v>2175</v>
      </c>
    </row>
    <row r="313" spans="1:5" x14ac:dyDescent="0.25">
      <c r="A313" s="60" t="s">
        <v>69</v>
      </c>
      <c r="B313" s="22">
        <v>51674.916666666715</v>
      </c>
      <c r="C313" s="29">
        <v>2068605840</v>
      </c>
      <c r="D313" s="30">
        <v>3335.9283598264119</v>
      </c>
      <c r="E313" s="61">
        <v>2175</v>
      </c>
    </row>
    <row r="314" spans="1:5" x14ac:dyDescent="0.25">
      <c r="A314" s="62" t="s">
        <v>70</v>
      </c>
      <c r="B314" s="23">
        <v>13599</v>
      </c>
      <c r="C314" s="31">
        <v>529406623</v>
      </c>
      <c r="D314" s="32">
        <v>3244.1516716915462</v>
      </c>
      <c r="E314" s="63">
        <v>272</v>
      </c>
    </row>
    <row r="315" spans="1:5" x14ac:dyDescent="0.25">
      <c r="A315" s="64" t="s">
        <v>353</v>
      </c>
      <c r="B315" s="22">
        <v>417.41666666666703</v>
      </c>
      <c r="C315" s="29">
        <v>25592874</v>
      </c>
      <c r="D315" s="30">
        <v>5109.3779197444555</v>
      </c>
      <c r="E315" s="61">
        <v>6</v>
      </c>
    </row>
    <row r="316" spans="1:5" x14ac:dyDescent="0.25">
      <c r="A316" s="62" t="s">
        <v>158</v>
      </c>
      <c r="B316" s="23">
        <v>23325.916666666701</v>
      </c>
      <c r="C316" s="31">
        <v>856202568</v>
      </c>
      <c r="D316" s="32">
        <v>3058.8385879797461</v>
      </c>
      <c r="E316" s="63">
        <v>150</v>
      </c>
    </row>
    <row r="317" spans="1:5" x14ac:dyDescent="0.25">
      <c r="A317" s="64" t="s">
        <v>160</v>
      </c>
      <c r="B317" s="22">
        <v>2978.25</v>
      </c>
      <c r="C317" s="29">
        <v>331272933</v>
      </c>
      <c r="D317" s="30">
        <v>9269.2278183497019</v>
      </c>
      <c r="E317" s="61">
        <v>282</v>
      </c>
    </row>
    <row r="318" spans="1:5" x14ac:dyDescent="0.25">
      <c r="A318" s="62" t="s">
        <v>193</v>
      </c>
      <c r="B318" s="23">
        <v>1677.5</v>
      </c>
      <c r="C318" s="31">
        <v>67010414</v>
      </c>
      <c r="D318" s="32">
        <v>3328.882960755092</v>
      </c>
      <c r="E318" s="63">
        <v>172</v>
      </c>
    </row>
    <row r="319" spans="1:5" x14ac:dyDescent="0.25">
      <c r="A319" s="64" t="s">
        <v>144</v>
      </c>
      <c r="B319" s="22">
        <v>7313.1666666666697</v>
      </c>
      <c r="C319" s="29">
        <v>136651972</v>
      </c>
      <c r="D319" s="30">
        <v>1557.145468219421</v>
      </c>
      <c r="E319" s="61">
        <v>841</v>
      </c>
    </row>
    <row r="320" spans="1:5" x14ac:dyDescent="0.25">
      <c r="A320" s="62" t="s">
        <v>103</v>
      </c>
      <c r="B320" s="23">
        <v>2363.6666666666702</v>
      </c>
      <c r="C320" s="31">
        <v>122468456</v>
      </c>
      <c r="D320" s="32">
        <v>4317.7427725285515</v>
      </c>
      <c r="E320" s="63">
        <v>452</v>
      </c>
    </row>
    <row r="321" spans="1:5" x14ac:dyDescent="0.25">
      <c r="A321" s="65" t="s">
        <v>83</v>
      </c>
      <c r="B321" s="24">
        <v>174013.33333333331</v>
      </c>
      <c r="C321" s="33">
        <v>9285865904</v>
      </c>
      <c r="D321" s="34">
        <v>4446.9130258217765</v>
      </c>
      <c r="E321" s="66">
        <v>12627</v>
      </c>
    </row>
    <row r="322" spans="1:5" x14ac:dyDescent="0.25">
      <c r="A322" s="67" t="s">
        <v>50</v>
      </c>
      <c r="B322" s="23">
        <v>75876.416666666715</v>
      </c>
      <c r="C322" s="31">
        <v>4445599489</v>
      </c>
      <c r="D322" s="32">
        <v>4882.5002597425382</v>
      </c>
      <c r="E322" s="63">
        <v>7624</v>
      </c>
    </row>
    <row r="323" spans="1:5" x14ac:dyDescent="0.25">
      <c r="A323" s="64" t="s">
        <v>256</v>
      </c>
      <c r="B323" s="22">
        <v>25641.666666666701</v>
      </c>
      <c r="C323" s="29">
        <v>2079968535</v>
      </c>
      <c r="D323" s="30">
        <v>6759.7287455313526</v>
      </c>
      <c r="E323" s="61">
        <v>2181</v>
      </c>
    </row>
    <row r="324" spans="1:5" x14ac:dyDescent="0.25">
      <c r="A324" s="62" t="s">
        <v>358</v>
      </c>
      <c r="B324" s="23">
        <v>14520.75</v>
      </c>
      <c r="C324" s="31">
        <v>607860273</v>
      </c>
      <c r="D324" s="32">
        <v>3488.457741507842</v>
      </c>
      <c r="E324" s="63">
        <v>1813</v>
      </c>
    </row>
    <row r="325" spans="1:5" x14ac:dyDescent="0.25">
      <c r="A325" s="64" t="s">
        <v>84</v>
      </c>
      <c r="B325" s="22">
        <v>12167.666666666701</v>
      </c>
      <c r="C325" s="29">
        <v>455134049</v>
      </c>
      <c r="D325" s="30">
        <v>3117.1002999753359</v>
      </c>
      <c r="E325" s="61">
        <v>2244</v>
      </c>
    </row>
    <row r="326" spans="1:5" x14ac:dyDescent="0.25">
      <c r="A326" s="62" t="s">
        <v>51</v>
      </c>
      <c r="B326" s="23">
        <v>5694.8333333333303</v>
      </c>
      <c r="C326" s="31">
        <v>303235258</v>
      </c>
      <c r="D326" s="32">
        <v>4437.286107290236</v>
      </c>
      <c r="E326" s="63">
        <v>452</v>
      </c>
    </row>
    <row r="327" spans="1:5" x14ac:dyDescent="0.25">
      <c r="A327" s="64" t="s">
        <v>226</v>
      </c>
      <c r="B327" s="22">
        <v>6193.5833333333303</v>
      </c>
      <c r="C327" s="29">
        <v>427777302</v>
      </c>
      <c r="D327" s="30">
        <v>5755.6517094304618</v>
      </c>
      <c r="E327" s="61">
        <v>263</v>
      </c>
    </row>
    <row r="328" spans="1:5" x14ac:dyDescent="0.25">
      <c r="A328" s="62" t="s">
        <v>278</v>
      </c>
      <c r="B328" s="23">
        <v>8655.0833333333303</v>
      </c>
      <c r="C328" s="31">
        <v>397465275</v>
      </c>
      <c r="D328" s="32">
        <v>3826.8962844571124</v>
      </c>
      <c r="E328" s="63">
        <v>467</v>
      </c>
    </row>
    <row r="329" spans="1:5" x14ac:dyDescent="0.25">
      <c r="A329" s="64" t="s">
        <v>91</v>
      </c>
      <c r="B329" s="22">
        <v>3002.8333333333298</v>
      </c>
      <c r="C329" s="29">
        <v>174158797</v>
      </c>
      <c r="D329" s="30">
        <v>4833.1796914025699</v>
      </c>
      <c r="E329" s="61">
        <v>204</v>
      </c>
    </row>
    <row r="330" spans="1:5" x14ac:dyDescent="0.25">
      <c r="A330" s="67" t="s">
        <v>85</v>
      </c>
      <c r="B330" s="23">
        <v>39839.666666666664</v>
      </c>
      <c r="C330" s="31">
        <v>2903993986</v>
      </c>
      <c r="D330" s="32">
        <v>6074.3354320233602</v>
      </c>
      <c r="E330" s="63">
        <v>130</v>
      </c>
    </row>
    <row r="331" spans="1:5" x14ac:dyDescent="0.25">
      <c r="A331" s="64" t="s">
        <v>86</v>
      </c>
      <c r="B331" s="22">
        <v>35315.5</v>
      </c>
      <c r="C331" s="29">
        <v>2578951155</v>
      </c>
      <c r="D331" s="30">
        <v>6085.5034262575928</v>
      </c>
      <c r="E331" s="61">
        <v>92</v>
      </c>
    </row>
    <row r="332" spans="1:5" x14ac:dyDescent="0.25">
      <c r="A332" s="62" t="s">
        <v>290</v>
      </c>
      <c r="B332" s="23">
        <v>768.08333333333303</v>
      </c>
      <c r="C332" s="31">
        <v>44615245</v>
      </c>
      <c r="D332" s="32">
        <v>4840.5386785288074</v>
      </c>
      <c r="E332" s="63">
        <v>18</v>
      </c>
    </row>
    <row r="333" spans="1:5" x14ac:dyDescent="0.25">
      <c r="A333" s="64" t="s">
        <v>368</v>
      </c>
      <c r="B333" s="22">
        <v>3756.0833333333298</v>
      </c>
      <c r="C333" s="29">
        <v>280427586</v>
      </c>
      <c r="D333" s="30">
        <v>6221.6312648370476</v>
      </c>
      <c r="E333" s="61">
        <v>20</v>
      </c>
    </row>
    <row r="334" spans="1:5" x14ac:dyDescent="0.25">
      <c r="A334" s="67" t="s">
        <v>163</v>
      </c>
      <c r="B334" s="23">
        <v>28699</v>
      </c>
      <c r="C334" s="31">
        <v>1075162026</v>
      </c>
      <c r="D334" s="32">
        <v>3121.9497369246315</v>
      </c>
      <c r="E334" s="63">
        <v>673</v>
      </c>
    </row>
    <row r="335" spans="1:5" x14ac:dyDescent="0.25">
      <c r="A335" s="64" t="s">
        <v>346</v>
      </c>
      <c r="B335" s="22">
        <v>8292.3333333333303</v>
      </c>
      <c r="C335" s="29">
        <v>346803374</v>
      </c>
      <c r="D335" s="30">
        <v>3485.1808296820368</v>
      </c>
      <c r="E335" s="61">
        <v>131</v>
      </c>
    </row>
    <row r="336" spans="1:5" x14ac:dyDescent="0.25">
      <c r="A336" s="62" t="s">
        <v>164</v>
      </c>
      <c r="B336" s="23">
        <v>10243.25</v>
      </c>
      <c r="C336" s="31">
        <v>397423960</v>
      </c>
      <c r="D336" s="32">
        <v>3233.2182982289146</v>
      </c>
      <c r="E336" s="63">
        <v>282</v>
      </c>
    </row>
    <row r="337" spans="1:5" x14ac:dyDescent="0.25">
      <c r="A337" s="64" t="s">
        <v>201</v>
      </c>
      <c r="B337" s="22">
        <v>7883.25</v>
      </c>
      <c r="C337" s="29">
        <v>209687150</v>
      </c>
      <c r="D337" s="30">
        <v>2216.5894988319114</v>
      </c>
      <c r="E337" s="61">
        <v>214</v>
      </c>
    </row>
    <row r="338" spans="1:5" x14ac:dyDescent="0.25">
      <c r="A338" s="62" t="s">
        <v>357</v>
      </c>
      <c r="B338" s="23">
        <v>2280.1666666666702</v>
      </c>
      <c r="C338" s="31">
        <v>121247542</v>
      </c>
      <c r="D338" s="32">
        <v>4431.238286674944</v>
      </c>
      <c r="E338" s="63">
        <v>46</v>
      </c>
    </row>
    <row r="339" spans="1:5" x14ac:dyDescent="0.25">
      <c r="A339" s="60" t="s">
        <v>19</v>
      </c>
      <c r="B339" s="22">
        <v>29598.249999999956</v>
      </c>
      <c r="C339" s="29">
        <v>861110403</v>
      </c>
      <c r="D339" s="30">
        <v>2424.440642605563</v>
      </c>
      <c r="E339" s="61">
        <v>4200</v>
      </c>
    </row>
    <row r="340" spans="1:5" x14ac:dyDescent="0.25">
      <c r="A340" s="62" t="s">
        <v>116</v>
      </c>
      <c r="B340" s="23">
        <v>16508.583333333299</v>
      </c>
      <c r="C340" s="31">
        <v>509191983</v>
      </c>
      <c r="D340" s="32">
        <v>2570.3395859729585</v>
      </c>
      <c r="E340" s="63">
        <v>3418</v>
      </c>
    </row>
    <row r="341" spans="1:5" x14ac:dyDescent="0.25">
      <c r="A341" s="64" t="s">
        <v>38</v>
      </c>
      <c r="B341" s="22">
        <v>2258.3333333333298</v>
      </c>
      <c r="C341" s="29">
        <v>96624652</v>
      </c>
      <c r="D341" s="30">
        <v>3565.4853136531419</v>
      </c>
      <c r="E341" s="61">
        <v>109</v>
      </c>
    </row>
    <row r="342" spans="1:5" x14ac:dyDescent="0.25">
      <c r="A342" s="62" t="s">
        <v>20</v>
      </c>
      <c r="B342" s="23">
        <v>3190.3333333333298</v>
      </c>
      <c r="C342" s="31">
        <v>65258091</v>
      </c>
      <c r="D342" s="32">
        <v>1704.578701285134</v>
      </c>
      <c r="E342" s="63">
        <v>62</v>
      </c>
    </row>
    <row r="343" spans="1:5" x14ac:dyDescent="0.25">
      <c r="A343" s="64" t="s">
        <v>244</v>
      </c>
      <c r="B343" s="22">
        <v>7641</v>
      </c>
      <c r="C343" s="29">
        <v>190035677</v>
      </c>
      <c r="D343" s="30">
        <v>2072.5437006500019</v>
      </c>
      <c r="E343" s="61">
        <v>611</v>
      </c>
    </row>
    <row r="344" spans="1:5" x14ac:dyDescent="0.25">
      <c r="A344" s="58" t="s">
        <v>168</v>
      </c>
      <c r="B344" s="21">
        <v>28298.750000000036</v>
      </c>
      <c r="C344" s="27">
        <v>1000527922</v>
      </c>
      <c r="D344" s="28">
        <v>2946.3254325132111</v>
      </c>
      <c r="E344" s="59">
        <v>1667</v>
      </c>
    </row>
    <row r="345" spans="1:5" x14ac:dyDescent="0.25">
      <c r="A345" s="60" t="s">
        <v>128</v>
      </c>
      <c r="B345" s="22">
        <v>5808.5833333333367</v>
      </c>
      <c r="C345" s="29">
        <v>442509613</v>
      </c>
      <c r="D345" s="30">
        <v>6348.5016857237097</v>
      </c>
      <c r="E345" s="61">
        <v>733</v>
      </c>
    </row>
    <row r="346" spans="1:5" x14ac:dyDescent="0.25">
      <c r="A346" s="62" t="s">
        <v>169</v>
      </c>
      <c r="B346" s="23">
        <v>1819.0833333333301</v>
      </c>
      <c r="C346" s="31">
        <v>52011826</v>
      </c>
      <c r="D346" s="32">
        <v>2382.6939392551235</v>
      </c>
      <c r="E346" s="63">
        <v>102</v>
      </c>
    </row>
    <row r="347" spans="1:5" x14ac:dyDescent="0.25">
      <c r="A347" s="64" t="s">
        <v>196</v>
      </c>
      <c r="B347" s="22">
        <v>1210.9166666666699</v>
      </c>
      <c r="C347" s="29">
        <v>277011154</v>
      </c>
      <c r="D347" s="30">
        <v>19063.461152019769</v>
      </c>
      <c r="E347" s="61">
        <v>112</v>
      </c>
    </row>
    <row r="348" spans="1:5" x14ac:dyDescent="0.25">
      <c r="A348" s="62" t="s">
        <v>129</v>
      </c>
      <c r="B348" s="23">
        <v>2026.1666666666699</v>
      </c>
      <c r="C348" s="31">
        <v>63429085</v>
      </c>
      <c r="D348" s="32">
        <v>2608.7474294645021</v>
      </c>
      <c r="E348" s="63">
        <v>135</v>
      </c>
    </row>
    <row r="349" spans="1:5" x14ac:dyDescent="0.25">
      <c r="A349" s="64" t="s">
        <v>271</v>
      </c>
      <c r="B349" s="22">
        <v>78.6666666666667</v>
      </c>
      <c r="C349" s="29">
        <v>8664814</v>
      </c>
      <c r="D349" s="30">
        <v>9178.8283898305035</v>
      </c>
      <c r="E349" s="61">
        <v>34</v>
      </c>
    </row>
    <row r="350" spans="1:5" x14ac:dyDescent="0.25">
      <c r="A350" s="62" t="s">
        <v>245</v>
      </c>
      <c r="B350" s="23">
        <v>673.75</v>
      </c>
      <c r="C350" s="31">
        <v>41392734</v>
      </c>
      <c r="D350" s="32">
        <v>5119.6949907235621</v>
      </c>
      <c r="E350" s="63">
        <v>350</v>
      </c>
    </row>
    <row r="351" spans="1:5" x14ac:dyDescent="0.25">
      <c r="A351" s="60" t="s">
        <v>114</v>
      </c>
      <c r="B351" s="22">
        <v>1552.6666666666699</v>
      </c>
      <c r="C351" s="29">
        <v>46485677</v>
      </c>
      <c r="D351" s="30">
        <v>2494.9375805066497</v>
      </c>
      <c r="E351" s="61">
        <v>42</v>
      </c>
    </row>
    <row r="352" spans="1:5" x14ac:dyDescent="0.25">
      <c r="A352" s="62" t="s">
        <v>115</v>
      </c>
      <c r="B352" s="23">
        <v>1552.6666666666699</v>
      </c>
      <c r="C352" s="31">
        <v>46485677</v>
      </c>
      <c r="D352" s="32">
        <v>2494.9375805066497</v>
      </c>
      <c r="E352" s="63">
        <v>42</v>
      </c>
    </row>
    <row r="353" spans="1:5" x14ac:dyDescent="0.25">
      <c r="A353" s="60" t="s">
        <v>156</v>
      </c>
      <c r="B353" s="22">
        <v>20937.500000000029</v>
      </c>
      <c r="C353" s="29">
        <v>511532632</v>
      </c>
      <c r="D353" s="30">
        <v>2035.9507741293503</v>
      </c>
      <c r="E353" s="61">
        <v>892</v>
      </c>
    </row>
    <row r="354" spans="1:5" x14ac:dyDescent="0.25">
      <c r="A354" s="62" t="s">
        <v>335</v>
      </c>
      <c r="B354" s="23">
        <v>2316.3333333333298</v>
      </c>
      <c r="C354" s="31">
        <v>51191265</v>
      </c>
      <c r="D354" s="32">
        <v>1841.6773996258482</v>
      </c>
      <c r="E354" s="63">
        <v>54</v>
      </c>
    </row>
    <row r="355" spans="1:5" x14ac:dyDescent="0.25">
      <c r="A355" s="64" t="s">
        <v>157</v>
      </c>
      <c r="B355" s="22">
        <v>18621.166666666701</v>
      </c>
      <c r="C355" s="29">
        <v>460341367</v>
      </c>
      <c r="D355" s="30">
        <v>2060.1169233936253</v>
      </c>
      <c r="E355" s="61">
        <v>838</v>
      </c>
    </row>
    <row r="356" spans="1:5" x14ac:dyDescent="0.25">
      <c r="A356" s="62" t="s">
        <v>509</v>
      </c>
      <c r="B356" s="23">
        <v>0</v>
      </c>
      <c r="C356" s="31">
        <v>0</v>
      </c>
      <c r="D356" s="32">
        <v>0</v>
      </c>
      <c r="E356" s="63">
        <v>0</v>
      </c>
    </row>
    <row r="357" spans="1:5" x14ac:dyDescent="0.25">
      <c r="A357" s="65" t="s">
        <v>80</v>
      </c>
      <c r="B357" s="24">
        <v>134554.58333333331</v>
      </c>
      <c r="C357" s="33">
        <v>3201061820</v>
      </c>
      <c r="D357" s="34">
        <v>1982.5051295787646</v>
      </c>
      <c r="E357" s="66">
        <v>6540</v>
      </c>
    </row>
    <row r="358" spans="1:5" x14ac:dyDescent="0.25">
      <c r="A358" s="67" t="s">
        <v>81</v>
      </c>
      <c r="B358" s="23">
        <v>20923.583333333299</v>
      </c>
      <c r="C358" s="31">
        <v>720274702</v>
      </c>
      <c r="D358" s="32">
        <v>2868.6717220998685</v>
      </c>
      <c r="E358" s="63">
        <v>868</v>
      </c>
    </row>
    <row r="359" spans="1:5" x14ac:dyDescent="0.25">
      <c r="A359" s="64" t="s">
        <v>197</v>
      </c>
      <c r="B359" s="22">
        <v>19945.583333333299</v>
      </c>
      <c r="C359" s="29">
        <v>692950415</v>
      </c>
      <c r="D359" s="30">
        <v>2895.1706727053243</v>
      </c>
      <c r="E359" s="61">
        <v>757</v>
      </c>
    </row>
    <row r="360" spans="1:5" x14ac:dyDescent="0.25">
      <c r="A360" s="62" t="s">
        <v>82</v>
      </c>
      <c r="B360" s="23">
        <v>910.75</v>
      </c>
      <c r="C360" s="31">
        <v>25420913</v>
      </c>
      <c r="D360" s="32">
        <v>2326.0053984811052</v>
      </c>
      <c r="E360" s="63">
        <v>101</v>
      </c>
    </row>
    <row r="361" spans="1:5" x14ac:dyDescent="0.25">
      <c r="A361" s="64" t="s">
        <v>214</v>
      </c>
      <c r="B361" s="22">
        <v>67.25</v>
      </c>
      <c r="C361" s="29">
        <v>1903374</v>
      </c>
      <c r="D361" s="30">
        <v>2358.5799256505575</v>
      </c>
      <c r="E361" s="61">
        <v>10</v>
      </c>
    </row>
    <row r="362" spans="1:5" x14ac:dyDescent="0.25">
      <c r="A362" s="67" t="s">
        <v>171</v>
      </c>
      <c r="B362" s="23">
        <v>113631</v>
      </c>
      <c r="C362" s="31">
        <v>2480787118</v>
      </c>
      <c r="D362" s="32">
        <v>1819.3297588979533</v>
      </c>
      <c r="E362" s="63">
        <v>5672</v>
      </c>
    </row>
    <row r="363" spans="1:5" x14ac:dyDescent="0.25">
      <c r="A363" s="64" t="s">
        <v>284</v>
      </c>
      <c r="B363" s="22">
        <v>4689.1666666666697</v>
      </c>
      <c r="C363" s="29">
        <v>133744609</v>
      </c>
      <c r="D363" s="30">
        <v>2376.8368402345818</v>
      </c>
      <c r="E363" s="61">
        <v>389</v>
      </c>
    </row>
    <row r="364" spans="1:5" x14ac:dyDescent="0.25">
      <c r="A364" s="62" t="s">
        <v>181</v>
      </c>
      <c r="B364" s="23">
        <v>3517.5833333333298</v>
      </c>
      <c r="C364" s="31">
        <v>94220103</v>
      </c>
      <c r="D364" s="32">
        <v>2232.1220298026606</v>
      </c>
      <c r="E364" s="63">
        <v>210</v>
      </c>
    </row>
    <row r="365" spans="1:5" x14ac:dyDescent="0.25">
      <c r="A365" s="64" t="s">
        <v>172</v>
      </c>
      <c r="B365" s="22">
        <v>105424.25</v>
      </c>
      <c r="C365" s="29">
        <v>2252822406</v>
      </c>
      <c r="D365" s="30">
        <v>1780.759175426906</v>
      </c>
      <c r="E365" s="61">
        <v>5073</v>
      </c>
    </row>
    <row r="366" spans="1:5" x14ac:dyDescent="0.25">
      <c r="A366" s="58" t="s">
        <v>60</v>
      </c>
      <c r="B366" s="21">
        <v>44439.083333333328</v>
      </c>
      <c r="C366" s="27">
        <v>1923600552</v>
      </c>
      <c r="D366" s="28">
        <v>3607.1861518295646</v>
      </c>
      <c r="E366" s="59">
        <v>6672</v>
      </c>
    </row>
    <row r="367" spans="1:5" x14ac:dyDescent="0.25">
      <c r="A367" s="60" t="s">
        <v>222</v>
      </c>
      <c r="B367" s="22">
        <v>18053.999999999989</v>
      </c>
      <c r="C367" s="29">
        <v>920408153</v>
      </c>
      <c r="D367" s="30">
        <v>4248.4036455448495</v>
      </c>
      <c r="E367" s="61">
        <v>2824</v>
      </c>
    </row>
    <row r="368" spans="1:5" x14ac:dyDescent="0.25">
      <c r="A368" s="62" t="s">
        <v>223</v>
      </c>
      <c r="B368" s="23">
        <v>12447</v>
      </c>
      <c r="C368" s="31">
        <v>549145284</v>
      </c>
      <c r="D368" s="32">
        <v>3676.5571623684423</v>
      </c>
      <c r="E368" s="63">
        <v>1881</v>
      </c>
    </row>
    <row r="369" spans="1:5" x14ac:dyDescent="0.25">
      <c r="A369" s="64" t="s">
        <v>311</v>
      </c>
      <c r="B369" s="22">
        <v>1242.0833333333301</v>
      </c>
      <c r="C369" s="29">
        <v>81759699</v>
      </c>
      <c r="D369" s="30">
        <v>5485.3873867829725</v>
      </c>
      <c r="E369" s="61">
        <v>216</v>
      </c>
    </row>
    <row r="370" spans="1:5" x14ac:dyDescent="0.25">
      <c r="A370" s="62" t="s">
        <v>552</v>
      </c>
      <c r="B370" s="23">
        <v>3172.3333333333298</v>
      </c>
      <c r="C370" s="31">
        <v>240671538</v>
      </c>
      <c r="D370" s="32">
        <v>6322.1482084690624</v>
      </c>
      <c r="E370" s="63">
        <v>401</v>
      </c>
    </row>
    <row r="371" spans="1:5" x14ac:dyDescent="0.25">
      <c r="A371" s="64" t="s">
        <v>345</v>
      </c>
      <c r="B371" s="22">
        <v>1192.5833333333301</v>
      </c>
      <c r="C371" s="29">
        <v>48831632</v>
      </c>
      <c r="D371" s="30">
        <v>3412.1746907972979</v>
      </c>
      <c r="E371" s="61">
        <v>326</v>
      </c>
    </row>
    <row r="372" spans="1:5" x14ac:dyDescent="0.25">
      <c r="A372" s="67" t="s">
        <v>61</v>
      </c>
      <c r="B372" s="23">
        <v>14984.83333333333</v>
      </c>
      <c r="C372" s="31">
        <v>497761067</v>
      </c>
      <c r="D372" s="32">
        <v>2768.1381563580962</v>
      </c>
      <c r="E372" s="63">
        <v>2561</v>
      </c>
    </row>
    <row r="373" spans="1:5" x14ac:dyDescent="0.25">
      <c r="A373" s="64" t="s">
        <v>64</v>
      </c>
      <c r="B373" s="22">
        <v>8269.25</v>
      </c>
      <c r="C373" s="29">
        <v>246844829</v>
      </c>
      <c r="D373" s="30">
        <v>2487.5777629974505</v>
      </c>
      <c r="E373" s="61">
        <v>1689</v>
      </c>
    </row>
    <row r="374" spans="1:5" x14ac:dyDescent="0.25">
      <c r="A374" s="62" t="s">
        <v>241</v>
      </c>
      <c r="B374" s="23">
        <v>1032.25</v>
      </c>
      <c r="C374" s="31">
        <v>49493980</v>
      </c>
      <c r="D374" s="32">
        <v>3995.6389763461698</v>
      </c>
      <c r="E374" s="63">
        <v>119</v>
      </c>
    </row>
    <row r="375" spans="1:5" x14ac:dyDescent="0.25">
      <c r="A375" s="64" t="s">
        <v>63</v>
      </c>
      <c r="B375" s="22">
        <v>2017.5833333333301</v>
      </c>
      <c r="C375" s="29">
        <v>81265354</v>
      </c>
      <c r="D375" s="30">
        <v>3356.5467762587309</v>
      </c>
      <c r="E375" s="61">
        <v>160</v>
      </c>
    </row>
    <row r="376" spans="1:5" x14ac:dyDescent="0.25">
      <c r="A376" s="62" t="s">
        <v>62</v>
      </c>
      <c r="B376" s="23">
        <v>3665.75</v>
      </c>
      <c r="C376" s="31">
        <v>120156904</v>
      </c>
      <c r="D376" s="32">
        <v>2731.521607674646</v>
      </c>
      <c r="E376" s="63">
        <v>593</v>
      </c>
    </row>
    <row r="377" spans="1:5" x14ac:dyDescent="0.25">
      <c r="A377" s="60" t="s">
        <v>202</v>
      </c>
      <c r="B377" s="22">
        <v>11314.916666666677</v>
      </c>
      <c r="C377" s="29">
        <v>494571669</v>
      </c>
      <c r="D377" s="30">
        <v>3642.4754122507861</v>
      </c>
      <c r="E377" s="61">
        <v>1164</v>
      </c>
    </row>
    <row r="378" spans="1:5" x14ac:dyDescent="0.25">
      <c r="A378" s="62" t="s">
        <v>243</v>
      </c>
      <c r="B378" s="23">
        <v>6317.1666666666697</v>
      </c>
      <c r="C378" s="31">
        <v>200035954</v>
      </c>
      <c r="D378" s="32">
        <v>2638.7878795873662</v>
      </c>
      <c r="E378" s="63">
        <v>232</v>
      </c>
    </row>
    <row r="379" spans="1:5" x14ac:dyDescent="0.25">
      <c r="A379" s="64" t="s">
        <v>286</v>
      </c>
      <c r="B379" s="22">
        <v>817.5</v>
      </c>
      <c r="C379" s="29">
        <v>50532506</v>
      </c>
      <c r="D379" s="30">
        <v>5151.1219164118247</v>
      </c>
      <c r="E379" s="61">
        <v>136</v>
      </c>
    </row>
    <row r="380" spans="1:5" x14ac:dyDescent="0.25">
      <c r="A380" s="62" t="s">
        <v>232</v>
      </c>
      <c r="B380" s="23">
        <v>1205.6666666666699</v>
      </c>
      <c r="C380" s="31">
        <v>68351789</v>
      </c>
      <c r="D380" s="32">
        <v>4724.3426181918594</v>
      </c>
      <c r="E380" s="63">
        <v>213</v>
      </c>
    </row>
    <row r="381" spans="1:5" x14ac:dyDescent="0.25">
      <c r="A381" s="64" t="s">
        <v>203</v>
      </c>
      <c r="B381" s="22">
        <v>652.16666666666697</v>
      </c>
      <c r="C381" s="29">
        <v>22180123</v>
      </c>
      <c r="D381" s="30">
        <v>2834.1583184257593</v>
      </c>
      <c r="E381" s="61">
        <v>118</v>
      </c>
    </row>
    <row r="382" spans="1:5" x14ac:dyDescent="0.25">
      <c r="A382" s="62" t="s">
        <v>351</v>
      </c>
      <c r="B382" s="23">
        <v>2322.4166666666702</v>
      </c>
      <c r="C382" s="31">
        <v>153471297</v>
      </c>
      <c r="D382" s="32">
        <v>5506.8820912124502</v>
      </c>
      <c r="E382" s="63">
        <v>465</v>
      </c>
    </row>
    <row r="383" spans="1:5" x14ac:dyDescent="0.25">
      <c r="A383" s="60" t="s">
        <v>560</v>
      </c>
      <c r="B383" s="22">
        <v>85.3333333333333</v>
      </c>
      <c r="C383" s="29">
        <v>10859663</v>
      </c>
      <c r="D383" s="30">
        <v>10605.139648437504</v>
      </c>
      <c r="E383" s="61">
        <v>123</v>
      </c>
    </row>
    <row r="384" spans="1:5" x14ac:dyDescent="0.25">
      <c r="A384" s="62" t="s">
        <v>561</v>
      </c>
      <c r="B384" s="23">
        <v>85.3333333333333</v>
      </c>
      <c r="C384" s="31">
        <v>10859663</v>
      </c>
      <c r="D384" s="32">
        <v>10605.139648437504</v>
      </c>
      <c r="E384" s="63">
        <v>123</v>
      </c>
    </row>
    <row r="385" spans="1:5" x14ac:dyDescent="0.25">
      <c r="A385" s="56" t="s">
        <v>37</v>
      </c>
      <c r="B385" s="20">
        <v>133667</v>
      </c>
      <c r="C385" s="25">
        <v>6251801018</v>
      </c>
      <c r="D385" s="26">
        <v>3897.6218376014026</v>
      </c>
      <c r="E385" s="57">
        <v>2785</v>
      </c>
    </row>
    <row r="386" spans="1:5" x14ac:dyDescent="0.25">
      <c r="A386" s="58" t="s">
        <v>15</v>
      </c>
      <c r="B386" s="21">
        <v>133667</v>
      </c>
      <c r="C386" s="27">
        <v>6251801018</v>
      </c>
      <c r="D386" s="28">
        <v>3897.6218376014026</v>
      </c>
      <c r="E386" s="59">
        <v>2785</v>
      </c>
    </row>
    <row r="387" spans="1:5" x14ac:dyDescent="0.25">
      <c r="A387" s="60" t="s">
        <v>166</v>
      </c>
      <c r="B387" s="22">
        <v>2461.75</v>
      </c>
      <c r="C387" s="29">
        <v>176024473</v>
      </c>
      <c r="D387" s="30">
        <v>5958.649774889137</v>
      </c>
      <c r="E387" s="61">
        <v>142</v>
      </c>
    </row>
    <row r="388" spans="1:5" x14ac:dyDescent="0.25">
      <c r="A388" s="62" t="s">
        <v>167</v>
      </c>
      <c r="B388" s="23">
        <v>292.75</v>
      </c>
      <c r="C388" s="31">
        <v>27061512</v>
      </c>
      <c r="D388" s="32">
        <v>7703.2485055508114</v>
      </c>
      <c r="E388" s="63">
        <v>16</v>
      </c>
    </row>
    <row r="389" spans="1:5" x14ac:dyDescent="0.25">
      <c r="A389" s="64" t="s">
        <v>309</v>
      </c>
      <c r="B389" s="22">
        <v>2169</v>
      </c>
      <c r="C389" s="29">
        <v>148962961</v>
      </c>
      <c r="D389" s="30">
        <v>5723.181227908407</v>
      </c>
      <c r="E389" s="61">
        <v>126</v>
      </c>
    </row>
    <row r="390" spans="1:5" x14ac:dyDescent="0.25">
      <c r="A390" s="67" t="s">
        <v>75</v>
      </c>
      <c r="B390" s="23">
        <v>6.5</v>
      </c>
      <c r="C390" s="31">
        <v>65592</v>
      </c>
      <c r="D390" s="32">
        <v>840.92307692307702</v>
      </c>
      <c r="E390" s="63">
        <v>1</v>
      </c>
    </row>
    <row r="391" spans="1:5" x14ac:dyDescent="0.25">
      <c r="A391" s="64" t="s">
        <v>76</v>
      </c>
      <c r="B391" s="22">
        <v>6.5</v>
      </c>
      <c r="C391" s="29">
        <v>65592</v>
      </c>
      <c r="D391" s="30">
        <v>840.92307692307702</v>
      </c>
      <c r="E391" s="61">
        <v>1</v>
      </c>
    </row>
    <row r="392" spans="1:5" x14ac:dyDescent="0.25">
      <c r="A392" s="67" t="s">
        <v>73</v>
      </c>
      <c r="B392" s="23">
        <v>1207.5833333333301</v>
      </c>
      <c r="C392" s="31">
        <v>69198959</v>
      </c>
      <c r="D392" s="32">
        <v>4775.305983023959</v>
      </c>
      <c r="E392" s="63">
        <v>66</v>
      </c>
    </row>
    <row r="393" spans="1:5" x14ac:dyDescent="0.25">
      <c r="A393" s="64" t="s">
        <v>74</v>
      </c>
      <c r="B393" s="22">
        <v>4</v>
      </c>
      <c r="C393" s="29">
        <v>207240</v>
      </c>
      <c r="D393" s="30">
        <v>4317.5</v>
      </c>
      <c r="E393" s="61">
        <v>1</v>
      </c>
    </row>
    <row r="394" spans="1:5" x14ac:dyDescent="0.25">
      <c r="A394" s="62" t="s">
        <v>248</v>
      </c>
      <c r="B394" s="23">
        <v>1203.5833333333301</v>
      </c>
      <c r="C394" s="31">
        <v>68991719</v>
      </c>
      <c r="D394" s="32">
        <v>4776.8274596690562</v>
      </c>
      <c r="E394" s="63">
        <v>65</v>
      </c>
    </row>
    <row r="395" spans="1:5" x14ac:dyDescent="0.25">
      <c r="A395" s="60" t="s">
        <v>175</v>
      </c>
      <c r="B395" s="22">
        <v>15.9166666666667</v>
      </c>
      <c r="C395" s="29">
        <v>375605</v>
      </c>
      <c r="D395" s="30">
        <v>1966.5183246073257</v>
      </c>
      <c r="E395" s="61">
        <v>1</v>
      </c>
    </row>
    <row r="396" spans="1:5" x14ac:dyDescent="0.25">
      <c r="A396" s="62" t="s">
        <v>176</v>
      </c>
      <c r="B396" s="23">
        <v>15.9166666666667</v>
      </c>
      <c r="C396" s="31">
        <v>375605</v>
      </c>
      <c r="D396" s="32">
        <v>1966.5183246073257</v>
      </c>
      <c r="E396" s="63">
        <v>1</v>
      </c>
    </row>
    <row r="397" spans="1:5" x14ac:dyDescent="0.25">
      <c r="A397" s="60" t="s">
        <v>138</v>
      </c>
      <c r="B397" s="22">
        <v>3.0833333333333299</v>
      </c>
      <c r="C397" s="29">
        <v>76719</v>
      </c>
      <c r="D397" s="30">
        <v>2073.486486486489</v>
      </c>
      <c r="E397" s="61">
        <v>1</v>
      </c>
    </row>
    <row r="398" spans="1:5" x14ac:dyDescent="0.25">
      <c r="A398" s="62" t="s">
        <v>366</v>
      </c>
      <c r="B398" s="23">
        <v>3.0833333333333299</v>
      </c>
      <c r="C398" s="31">
        <v>76719</v>
      </c>
      <c r="D398" s="32">
        <v>2073.486486486489</v>
      </c>
      <c r="E398" s="63">
        <v>1</v>
      </c>
    </row>
    <row r="399" spans="1:5" x14ac:dyDescent="0.25">
      <c r="A399" s="60" t="s">
        <v>31</v>
      </c>
      <c r="B399" s="22">
        <v>5435.25</v>
      </c>
      <c r="C399" s="29">
        <v>260247937</v>
      </c>
      <c r="D399" s="30">
        <v>3990.1252165647088</v>
      </c>
      <c r="E399" s="61">
        <v>45</v>
      </c>
    </row>
    <row r="400" spans="1:5" x14ac:dyDescent="0.25">
      <c r="A400" s="62" t="s">
        <v>190</v>
      </c>
      <c r="B400" s="23">
        <v>2982.25</v>
      </c>
      <c r="C400" s="31">
        <v>178495860</v>
      </c>
      <c r="D400" s="32">
        <v>4987.7290636264561</v>
      </c>
      <c r="E400" s="63">
        <v>11</v>
      </c>
    </row>
    <row r="401" spans="1:5" x14ac:dyDescent="0.25">
      <c r="A401" s="64" t="s">
        <v>54</v>
      </c>
      <c r="B401" s="22">
        <v>119.25</v>
      </c>
      <c r="C401" s="29">
        <v>3527237</v>
      </c>
      <c r="D401" s="30">
        <v>2464.8756114605171</v>
      </c>
      <c r="E401" s="61">
        <v>1</v>
      </c>
    </row>
    <row r="402" spans="1:5" x14ac:dyDescent="0.25">
      <c r="A402" s="62" t="s">
        <v>277</v>
      </c>
      <c r="B402" s="23">
        <v>2333.75</v>
      </c>
      <c r="C402" s="31">
        <v>78224840</v>
      </c>
      <c r="D402" s="32">
        <v>2793.2454918764506</v>
      </c>
      <c r="E402" s="63">
        <v>33</v>
      </c>
    </row>
    <row r="403" spans="1:5" x14ac:dyDescent="0.25">
      <c r="A403" s="60" t="s">
        <v>97</v>
      </c>
      <c r="B403" s="22">
        <v>580.83333333333303</v>
      </c>
      <c r="C403" s="29">
        <v>44382037</v>
      </c>
      <c r="D403" s="30">
        <v>6367.5806312769046</v>
      </c>
      <c r="E403" s="61">
        <v>25</v>
      </c>
    </row>
    <row r="404" spans="1:5" x14ac:dyDescent="0.25">
      <c r="A404" s="62" t="s">
        <v>213</v>
      </c>
      <c r="B404" s="23">
        <v>580.83333333333303</v>
      </c>
      <c r="C404" s="31">
        <v>44382037</v>
      </c>
      <c r="D404" s="32">
        <v>6367.5806312769046</v>
      </c>
      <c r="E404" s="63">
        <v>25</v>
      </c>
    </row>
    <row r="405" spans="1:5" x14ac:dyDescent="0.25">
      <c r="A405" s="60" t="s">
        <v>52</v>
      </c>
      <c r="B405" s="22">
        <v>91.1666666666667</v>
      </c>
      <c r="C405" s="29">
        <v>5546814</v>
      </c>
      <c r="D405" s="30">
        <v>5070.2138939670913</v>
      </c>
      <c r="E405" s="61">
        <v>4</v>
      </c>
    </row>
    <row r="406" spans="1:5" x14ac:dyDescent="0.25">
      <c r="A406" s="62" t="s">
        <v>53</v>
      </c>
      <c r="B406" s="23">
        <v>91.1666666666667</v>
      </c>
      <c r="C406" s="31">
        <v>5546814</v>
      </c>
      <c r="D406" s="32">
        <v>5070.2138939670913</v>
      </c>
      <c r="E406" s="63">
        <v>4</v>
      </c>
    </row>
    <row r="407" spans="1:5" x14ac:dyDescent="0.25">
      <c r="A407" s="60" t="s">
        <v>242</v>
      </c>
      <c r="B407" s="22">
        <v>1380.4166666666699</v>
      </c>
      <c r="C407" s="29">
        <v>41988179</v>
      </c>
      <c r="D407" s="30">
        <v>2534.752731663139</v>
      </c>
      <c r="E407" s="61">
        <v>68</v>
      </c>
    </row>
    <row r="408" spans="1:5" x14ac:dyDescent="0.25">
      <c r="A408" s="62" t="s">
        <v>553</v>
      </c>
      <c r="B408" s="23">
        <v>1380.4166666666699</v>
      </c>
      <c r="C408" s="31">
        <v>41988179</v>
      </c>
      <c r="D408" s="32">
        <v>2534.752731663139</v>
      </c>
      <c r="E408" s="63">
        <v>68</v>
      </c>
    </row>
    <row r="409" spans="1:5" x14ac:dyDescent="0.25">
      <c r="A409" s="60" t="s">
        <v>23</v>
      </c>
      <c r="B409" s="22">
        <v>43.3333333333333</v>
      </c>
      <c r="C409" s="29">
        <v>3550385</v>
      </c>
      <c r="D409" s="30">
        <v>6827.6634615384673</v>
      </c>
      <c r="E409" s="61">
        <v>1</v>
      </c>
    </row>
    <row r="410" spans="1:5" x14ac:dyDescent="0.25">
      <c r="A410" s="62" t="s">
        <v>24</v>
      </c>
      <c r="B410" s="23">
        <v>43.3333333333333</v>
      </c>
      <c r="C410" s="31">
        <v>3550385</v>
      </c>
      <c r="D410" s="32">
        <v>6827.6634615384673</v>
      </c>
      <c r="E410" s="63">
        <v>1</v>
      </c>
    </row>
    <row r="411" spans="1:5" x14ac:dyDescent="0.25">
      <c r="A411" s="60" t="s">
        <v>21</v>
      </c>
      <c r="B411" s="22">
        <v>9</v>
      </c>
      <c r="C411" s="29">
        <v>749668</v>
      </c>
      <c r="D411" s="30">
        <v>6941.3703703703695</v>
      </c>
      <c r="E411" s="61">
        <v>3</v>
      </c>
    </row>
    <row r="412" spans="1:5" x14ac:dyDescent="0.25">
      <c r="A412" s="62" t="s">
        <v>22</v>
      </c>
      <c r="B412" s="23">
        <v>3</v>
      </c>
      <c r="C412" s="31">
        <v>274555</v>
      </c>
      <c r="D412" s="32">
        <v>7626.5277777777774</v>
      </c>
      <c r="E412" s="63">
        <v>2</v>
      </c>
    </row>
    <row r="413" spans="1:5" x14ac:dyDescent="0.25">
      <c r="A413" s="64" t="s">
        <v>212</v>
      </c>
      <c r="B413" s="22">
        <v>6</v>
      </c>
      <c r="C413" s="29">
        <v>475113</v>
      </c>
      <c r="D413" s="30">
        <v>6598.791666666667</v>
      </c>
      <c r="E413" s="61">
        <v>1</v>
      </c>
    </row>
    <row r="414" spans="1:5" x14ac:dyDescent="0.25">
      <c r="A414" s="67" t="s">
        <v>92</v>
      </c>
      <c r="B414" s="23">
        <v>23.0833333333334</v>
      </c>
      <c r="C414" s="31">
        <v>598163</v>
      </c>
      <c r="D414" s="32">
        <v>2159.4332129963836</v>
      </c>
      <c r="E414" s="63">
        <v>2</v>
      </c>
    </row>
    <row r="415" spans="1:5" x14ac:dyDescent="0.25">
      <c r="A415" s="64" t="s">
        <v>93</v>
      </c>
      <c r="B415" s="22">
        <v>12.1666666666667</v>
      </c>
      <c r="C415" s="29">
        <v>58706</v>
      </c>
      <c r="D415" s="30">
        <v>402.09589041095779</v>
      </c>
      <c r="E415" s="61">
        <v>1</v>
      </c>
    </row>
    <row r="416" spans="1:5" x14ac:dyDescent="0.25">
      <c r="A416" s="62" t="s">
        <v>146</v>
      </c>
      <c r="B416" s="23">
        <v>10.9166666666667</v>
      </c>
      <c r="C416" s="31">
        <v>539457</v>
      </c>
      <c r="D416" s="32">
        <v>4117.9923664122007</v>
      </c>
      <c r="E416" s="63">
        <v>1</v>
      </c>
    </row>
    <row r="417" spans="1:5" x14ac:dyDescent="0.25">
      <c r="A417" s="60" t="s">
        <v>58</v>
      </c>
      <c r="B417" s="22">
        <v>158.08333333333371</v>
      </c>
      <c r="C417" s="29">
        <v>13014233</v>
      </c>
      <c r="D417" s="30">
        <v>6860.4285714285552</v>
      </c>
      <c r="E417" s="61">
        <v>10</v>
      </c>
    </row>
    <row r="418" spans="1:5" x14ac:dyDescent="0.25">
      <c r="A418" s="62" t="s">
        <v>266</v>
      </c>
      <c r="B418" s="23">
        <v>3</v>
      </c>
      <c r="C418" s="31">
        <v>289996</v>
      </c>
      <c r="D418" s="32">
        <v>8055.4444444444443</v>
      </c>
      <c r="E418" s="63">
        <v>1</v>
      </c>
    </row>
    <row r="419" spans="1:5" x14ac:dyDescent="0.25">
      <c r="A419" s="64" t="s">
        <v>59</v>
      </c>
      <c r="B419" s="22">
        <v>28.9166666666667</v>
      </c>
      <c r="C419" s="29">
        <v>2180106</v>
      </c>
      <c r="D419" s="30">
        <v>6282.7262247838544</v>
      </c>
      <c r="E419" s="61">
        <v>2</v>
      </c>
    </row>
    <row r="420" spans="1:5" x14ac:dyDescent="0.25">
      <c r="A420" s="62" t="s">
        <v>297</v>
      </c>
      <c r="B420" s="23">
        <v>120.916666666667</v>
      </c>
      <c r="C420" s="31">
        <v>10042246</v>
      </c>
      <c r="D420" s="32">
        <v>6920.9138525154876</v>
      </c>
      <c r="E420" s="63">
        <v>4</v>
      </c>
    </row>
    <row r="421" spans="1:5" x14ac:dyDescent="0.25">
      <c r="A421" s="64" t="s">
        <v>104</v>
      </c>
      <c r="B421" s="22">
        <v>1.25</v>
      </c>
      <c r="C421" s="29">
        <v>92041</v>
      </c>
      <c r="D421" s="30">
        <v>6136.0666666666666</v>
      </c>
      <c r="E421" s="61">
        <v>2</v>
      </c>
    </row>
    <row r="422" spans="1:5" x14ac:dyDescent="0.25">
      <c r="A422" s="62" t="s">
        <v>204</v>
      </c>
      <c r="B422" s="23">
        <v>4</v>
      </c>
      <c r="C422" s="31">
        <v>409844</v>
      </c>
      <c r="D422" s="32">
        <v>8538.4166666666661</v>
      </c>
      <c r="E422" s="63">
        <v>1</v>
      </c>
    </row>
    <row r="423" spans="1:5" x14ac:dyDescent="0.25">
      <c r="A423" s="60" t="s">
        <v>78</v>
      </c>
      <c r="B423" s="22">
        <v>609.91666666666697</v>
      </c>
      <c r="C423" s="29">
        <v>21996521</v>
      </c>
      <c r="D423" s="30">
        <v>3005.3997813908991</v>
      </c>
      <c r="E423" s="61">
        <v>29</v>
      </c>
    </row>
    <row r="424" spans="1:5" x14ac:dyDescent="0.25">
      <c r="A424" s="62" t="s">
        <v>180</v>
      </c>
      <c r="B424" s="23">
        <v>2.75</v>
      </c>
      <c r="C424" s="31">
        <v>141318</v>
      </c>
      <c r="D424" s="32">
        <v>4282.3636363636369</v>
      </c>
      <c r="E424" s="63">
        <v>2</v>
      </c>
    </row>
    <row r="425" spans="1:5" x14ac:dyDescent="0.25">
      <c r="A425" s="64" t="s">
        <v>308</v>
      </c>
      <c r="B425" s="22">
        <v>144.75</v>
      </c>
      <c r="C425" s="29">
        <v>9389990</v>
      </c>
      <c r="D425" s="30">
        <v>5405.866436384571</v>
      </c>
      <c r="E425" s="61">
        <v>2</v>
      </c>
    </row>
    <row r="426" spans="1:5" x14ac:dyDescent="0.25">
      <c r="A426" s="62" t="s">
        <v>185</v>
      </c>
      <c r="B426" s="23">
        <v>177</v>
      </c>
      <c r="C426" s="31">
        <v>4911428</v>
      </c>
      <c r="D426" s="32">
        <v>2312.348399246704</v>
      </c>
      <c r="E426" s="63">
        <v>8</v>
      </c>
    </row>
    <row r="427" spans="1:5" x14ac:dyDescent="0.25">
      <c r="A427" s="64" t="s">
        <v>145</v>
      </c>
      <c r="B427" s="22">
        <v>285.41666666666703</v>
      </c>
      <c r="C427" s="29">
        <v>7553785</v>
      </c>
      <c r="D427" s="30">
        <v>2205.484671532844</v>
      </c>
      <c r="E427" s="61">
        <v>17</v>
      </c>
    </row>
    <row r="428" spans="1:5" x14ac:dyDescent="0.25">
      <c r="A428" s="67" t="s">
        <v>220</v>
      </c>
      <c r="B428" s="23">
        <v>524.25</v>
      </c>
      <c r="C428" s="31">
        <v>27910266</v>
      </c>
      <c r="D428" s="32">
        <v>4436.5388650453033</v>
      </c>
      <c r="E428" s="63">
        <v>27</v>
      </c>
    </row>
    <row r="429" spans="1:5" x14ac:dyDescent="0.25">
      <c r="A429" s="64" t="s">
        <v>221</v>
      </c>
      <c r="B429" s="22">
        <v>194.333333333333</v>
      </c>
      <c r="C429" s="29">
        <v>10662833</v>
      </c>
      <c r="D429" s="30">
        <v>4572.3983704974353</v>
      </c>
      <c r="E429" s="61">
        <v>10</v>
      </c>
    </row>
    <row r="430" spans="1:5" x14ac:dyDescent="0.25">
      <c r="A430" s="62" t="s">
        <v>252</v>
      </c>
      <c r="B430" s="23">
        <v>329.91666666666703</v>
      </c>
      <c r="C430" s="31">
        <v>17247433</v>
      </c>
      <c r="D430" s="32">
        <v>4356.512503157358</v>
      </c>
      <c r="E430" s="63">
        <v>17</v>
      </c>
    </row>
    <row r="431" spans="1:5" x14ac:dyDescent="0.25">
      <c r="A431" s="60" t="s">
        <v>69</v>
      </c>
      <c r="B431" s="22">
        <v>72925.583333333299</v>
      </c>
      <c r="C431" s="29">
        <v>3381571116</v>
      </c>
      <c r="D431" s="30">
        <v>3864.1801699677885</v>
      </c>
      <c r="E431" s="61">
        <v>1063</v>
      </c>
    </row>
    <row r="432" spans="1:5" x14ac:dyDescent="0.25">
      <c r="A432" s="62" t="s">
        <v>70</v>
      </c>
      <c r="B432" s="23">
        <v>72168.833333333299</v>
      </c>
      <c r="C432" s="31">
        <v>3355343466</v>
      </c>
      <c r="D432" s="32">
        <v>3874.4142392953581</v>
      </c>
      <c r="E432" s="63">
        <v>1021</v>
      </c>
    </row>
    <row r="433" spans="1:5" x14ac:dyDescent="0.25">
      <c r="A433" s="64" t="s">
        <v>353</v>
      </c>
      <c r="B433" s="22">
        <v>4.4166666666666696</v>
      </c>
      <c r="C433" s="29">
        <v>58189</v>
      </c>
      <c r="D433" s="30">
        <v>1097.9056603773577</v>
      </c>
      <c r="E433" s="61">
        <v>3</v>
      </c>
    </row>
    <row r="434" spans="1:5" x14ac:dyDescent="0.25">
      <c r="A434" s="62" t="s">
        <v>158</v>
      </c>
      <c r="B434" s="23">
        <v>44.25</v>
      </c>
      <c r="C434" s="31">
        <v>1909853</v>
      </c>
      <c r="D434" s="32">
        <v>3596.7099811676085</v>
      </c>
      <c r="E434" s="63">
        <v>25</v>
      </c>
    </row>
    <row r="435" spans="1:5" x14ac:dyDescent="0.25">
      <c r="A435" s="64" t="s">
        <v>160</v>
      </c>
      <c r="B435" s="22">
        <v>10</v>
      </c>
      <c r="C435" s="29">
        <v>698504</v>
      </c>
      <c r="D435" s="30">
        <v>5820.8666666666659</v>
      </c>
      <c r="E435" s="61">
        <v>1</v>
      </c>
    </row>
    <row r="436" spans="1:5" x14ac:dyDescent="0.25">
      <c r="A436" s="62" t="s">
        <v>193</v>
      </c>
      <c r="B436" s="23">
        <v>671.33333333333303</v>
      </c>
      <c r="C436" s="31">
        <v>23258918</v>
      </c>
      <c r="D436" s="32">
        <v>2887.1546673287007</v>
      </c>
      <c r="E436" s="63">
        <v>8</v>
      </c>
    </row>
    <row r="437" spans="1:5" x14ac:dyDescent="0.25">
      <c r="A437" s="64" t="s">
        <v>144</v>
      </c>
      <c r="B437" s="22">
        <v>25.25</v>
      </c>
      <c r="C437" s="29">
        <v>253122</v>
      </c>
      <c r="D437" s="30">
        <v>835.38613861386136</v>
      </c>
      <c r="E437" s="61">
        <v>3</v>
      </c>
    </row>
    <row r="438" spans="1:5" x14ac:dyDescent="0.25">
      <c r="A438" s="62" t="s">
        <v>103</v>
      </c>
      <c r="B438" s="23">
        <v>1.5</v>
      </c>
      <c r="C438" s="31">
        <v>49064</v>
      </c>
      <c r="D438" s="32">
        <v>2725.7777777777778</v>
      </c>
      <c r="E438" s="63">
        <v>2</v>
      </c>
    </row>
    <row r="439" spans="1:5" x14ac:dyDescent="0.25">
      <c r="A439" s="60" t="s">
        <v>50</v>
      </c>
      <c r="B439" s="22">
        <v>904.5</v>
      </c>
      <c r="C439" s="29">
        <v>38353744</v>
      </c>
      <c r="D439" s="30">
        <v>3533.6045697438731</v>
      </c>
      <c r="E439" s="61">
        <v>31</v>
      </c>
    </row>
    <row r="440" spans="1:5" x14ac:dyDescent="0.25">
      <c r="A440" s="62" t="s">
        <v>256</v>
      </c>
      <c r="B440" s="23">
        <v>14.75</v>
      </c>
      <c r="C440" s="31">
        <v>1205329</v>
      </c>
      <c r="D440" s="32">
        <v>6809.7683615819215</v>
      </c>
      <c r="E440" s="63">
        <v>2</v>
      </c>
    </row>
    <row r="441" spans="1:5" x14ac:dyDescent="0.25">
      <c r="A441" s="64" t="s">
        <v>84</v>
      </c>
      <c r="B441" s="22">
        <v>128.083333333333</v>
      </c>
      <c r="C441" s="29">
        <v>7468650</v>
      </c>
      <c r="D441" s="30">
        <v>4859.2387768380086</v>
      </c>
      <c r="E441" s="61">
        <v>2</v>
      </c>
    </row>
    <row r="442" spans="1:5" x14ac:dyDescent="0.25">
      <c r="A442" s="62" t="s">
        <v>51</v>
      </c>
      <c r="B442" s="23">
        <v>321</v>
      </c>
      <c r="C442" s="31">
        <v>15968396</v>
      </c>
      <c r="D442" s="32">
        <v>4145.4818276220149</v>
      </c>
      <c r="E442" s="63">
        <v>12</v>
      </c>
    </row>
    <row r="443" spans="1:5" x14ac:dyDescent="0.25">
      <c r="A443" s="64" t="s">
        <v>226</v>
      </c>
      <c r="B443" s="22">
        <v>18.25</v>
      </c>
      <c r="C443" s="29">
        <v>1054433</v>
      </c>
      <c r="D443" s="30">
        <v>4814.7625570776254</v>
      </c>
      <c r="E443" s="61">
        <v>1</v>
      </c>
    </row>
    <row r="444" spans="1:5" x14ac:dyDescent="0.25">
      <c r="A444" s="62" t="s">
        <v>91</v>
      </c>
      <c r="B444" s="23">
        <v>422.41666666666703</v>
      </c>
      <c r="C444" s="31">
        <v>12656936</v>
      </c>
      <c r="D444" s="32">
        <v>2496.9295719076722</v>
      </c>
      <c r="E444" s="63">
        <v>14</v>
      </c>
    </row>
    <row r="445" spans="1:5" x14ac:dyDescent="0.25">
      <c r="A445" s="60" t="s">
        <v>85</v>
      </c>
      <c r="B445" s="22">
        <v>1260</v>
      </c>
      <c r="C445" s="29">
        <v>63978448</v>
      </c>
      <c r="D445" s="30">
        <v>4231.3788359788359</v>
      </c>
      <c r="E445" s="61">
        <v>5</v>
      </c>
    </row>
    <row r="446" spans="1:5" x14ac:dyDescent="0.25">
      <c r="A446" s="62" t="s">
        <v>86</v>
      </c>
      <c r="B446" s="23">
        <v>1260</v>
      </c>
      <c r="C446" s="31">
        <v>63978448</v>
      </c>
      <c r="D446" s="32">
        <v>4231.3788359788359</v>
      </c>
      <c r="E446" s="63">
        <v>5</v>
      </c>
    </row>
    <row r="447" spans="1:5" x14ac:dyDescent="0.25">
      <c r="A447" s="60" t="s">
        <v>163</v>
      </c>
      <c r="B447" s="22">
        <v>196.24999999999972</v>
      </c>
      <c r="C447" s="29">
        <v>7401743</v>
      </c>
      <c r="D447" s="30">
        <v>3142.990658174102</v>
      </c>
      <c r="E447" s="61">
        <v>6</v>
      </c>
    </row>
    <row r="448" spans="1:5" x14ac:dyDescent="0.25">
      <c r="A448" s="62" t="s">
        <v>346</v>
      </c>
      <c r="B448" s="23">
        <v>119.083333333333</v>
      </c>
      <c r="C448" s="31">
        <v>4048632</v>
      </c>
      <c r="D448" s="32">
        <v>2833.1924422673278</v>
      </c>
      <c r="E448" s="63">
        <v>2</v>
      </c>
    </row>
    <row r="449" spans="1:5" x14ac:dyDescent="0.25">
      <c r="A449" s="64" t="s">
        <v>164</v>
      </c>
      <c r="B449" s="22">
        <v>77.1666666666667</v>
      </c>
      <c r="C449" s="29">
        <v>3353111</v>
      </c>
      <c r="D449" s="30">
        <v>3621.0701943844474</v>
      </c>
      <c r="E449" s="61">
        <v>4</v>
      </c>
    </row>
    <row r="450" spans="1:5" x14ac:dyDescent="0.25">
      <c r="A450" s="67" t="s">
        <v>19</v>
      </c>
      <c r="B450" s="23">
        <v>824.75000000000068</v>
      </c>
      <c r="C450" s="31">
        <v>29914943</v>
      </c>
      <c r="D450" s="32">
        <v>3022.6273618268137</v>
      </c>
      <c r="E450" s="63">
        <v>66</v>
      </c>
    </row>
    <row r="451" spans="1:5" x14ac:dyDescent="0.25">
      <c r="A451" s="64" t="s">
        <v>116</v>
      </c>
      <c r="B451" s="22">
        <v>465</v>
      </c>
      <c r="C451" s="29">
        <v>14463627</v>
      </c>
      <c r="D451" s="30">
        <v>2592.0478494623653</v>
      </c>
      <c r="E451" s="61">
        <v>45</v>
      </c>
    </row>
    <row r="452" spans="1:5" x14ac:dyDescent="0.25">
      <c r="A452" s="62" t="s">
        <v>38</v>
      </c>
      <c r="B452" s="23">
        <v>143.166666666667</v>
      </c>
      <c r="C452" s="31">
        <v>7642280</v>
      </c>
      <c r="D452" s="32">
        <v>4448.3585564609903</v>
      </c>
      <c r="E452" s="63">
        <v>2</v>
      </c>
    </row>
    <row r="453" spans="1:5" x14ac:dyDescent="0.25">
      <c r="A453" s="64" t="s">
        <v>20</v>
      </c>
      <c r="B453" s="22">
        <v>10.6666666666667</v>
      </c>
      <c r="C453" s="29">
        <v>631277</v>
      </c>
      <c r="D453" s="30">
        <v>4931.8515624999845</v>
      </c>
      <c r="E453" s="61">
        <v>1</v>
      </c>
    </row>
    <row r="454" spans="1:5" x14ac:dyDescent="0.25">
      <c r="A454" s="62" t="s">
        <v>244</v>
      </c>
      <c r="B454" s="23">
        <v>205.916666666667</v>
      </c>
      <c r="C454" s="31">
        <v>7177759</v>
      </c>
      <c r="D454" s="32">
        <v>2904.7992715499749</v>
      </c>
      <c r="E454" s="63">
        <v>18</v>
      </c>
    </row>
    <row r="455" spans="1:5" x14ac:dyDescent="0.25">
      <c r="A455" s="60" t="s">
        <v>128</v>
      </c>
      <c r="B455" s="22">
        <v>72.1666666666667</v>
      </c>
      <c r="C455" s="29">
        <v>2534786</v>
      </c>
      <c r="D455" s="30">
        <v>2927.004618937643</v>
      </c>
      <c r="E455" s="61">
        <v>6</v>
      </c>
    </row>
    <row r="456" spans="1:5" x14ac:dyDescent="0.25">
      <c r="A456" s="62" t="s">
        <v>129</v>
      </c>
      <c r="B456" s="23">
        <v>72.1666666666667</v>
      </c>
      <c r="C456" s="31">
        <v>2534786</v>
      </c>
      <c r="D456" s="32">
        <v>2927.004618937643</v>
      </c>
      <c r="E456" s="63">
        <v>6</v>
      </c>
    </row>
    <row r="457" spans="1:5" x14ac:dyDescent="0.25">
      <c r="A457" s="60" t="s">
        <v>114</v>
      </c>
      <c r="B457" s="22">
        <v>1543.4166666666699</v>
      </c>
      <c r="C457" s="29">
        <v>33074722</v>
      </c>
      <c r="D457" s="30">
        <v>1785.7956913773517</v>
      </c>
      <c r="E457" s="61">
        <v>36</v>
      </c>
    </row>
    <row r="458" spans="1:5" x14ac:dyDescent="0.25">
      <c r="A458" s="62" t="s">
        <v>115</v>
      </c>
      <c r="B458" s="23">
        <v>1543.4166666666699</v>
      </c>
      <c r="C458" s="31">
        <v>33074722</v>
      </c>
      <c r="D458" s="32">
        <v>1785.7956913773517</v>
      </c>
      <c r="E458" s="63">
        <v>36</v>
      </c>
    </row>
    <row r="459" spans="1:5" x14ac:dyDescent="0.25">
      <c r="A459" s="60" t="s">
        <v>156</v>
      </c>
      <c r="B459" s="22">
        <v>5135.5833333333303</v>
      </c>
      <c r="C459" s="29">
        <v>75485004</v>
      </c>
      <c r="D459" s="30">
        <v>1224.8690346763601</v>
      </c>
      <c r="E459" s="61">
        <v>95</v>
      </c>
    </row>
    <row r="460" spans="1:5" x14ac:dyDescent="0.25">
      <c r="A460" s="62" t="s">
        <v>157</v>
      </c>
      <c r="B460" s="23">
        <v>5135.5833333333303</v>
      </c>
      <c r="C460" s="31">
        <v>75485004</v>
      </c>
      <c r="D460" s="32">
        <v>1224.8690346763601</v>
      </c>
      <c r="E460" s="63">
        <v>95</v>
      </c>
    </row>
    <row r="461" spans="1:5" x14ac:dyDescent="0.25">
      <c r="A461" s="60" t="s">
        <v>171</v>
      </c>
      <c r="B461" s="22">
        <v>403.5</v>
      </c>
      <c r="C461" s="29">
        <v>8670809</v>
      </c>
      <c r="D461" s="30">
        <v>1790.749483684428</v>
      </c>
      <c r="E461" s="61">
        <v>3</v>
      </c>
    </row>
    <row r="462" spans="1:5" x14ac:dyDescent="0.25">
      <c r="A462" s="62" t="s">
        <v>172</v>
      </c>
      <c r="B462" s="23">
        <v>403.5</v>
      </c>
      <c r="C462" s="31">
        <v>8670809</v>
      </c>
      <c r="D462" s="32">
        <v>1790.749483684428</v>
      </c>
      <c r="E462" s="63">
        <v>3</v>
      </c>
    </row>
    <row r="463" spans="1:5" x14ac:dyDescent="0.25">
      <c r="A463" s="60" t="s">
        <v>222</v>
      </c>
      <c r="B463" s="22">
        <v>191.25</v>
      </c>
      <c r="C463" s="29">
        <v>10646796</v>
      </c>
      <c r="D463" s="30">
        <v>4639.1267973856211</v>
      </c>
      <c r="E463" s="61">
        <v>9</v>
      </c>
    </row>
    <row r="464" spans="1:5" x14ac:dyDescent="0.25">
      <c r="A464" s="62" t="s">
        <v>223</v>
      </c>
      <c r="B464" s="23">
        <v>191.25</v>
      </c>
      <c r="C464" s="31">
        <v>10646796</v>
      </c>
      <c r="D464" s="32">
        <v>4639.1267973856211</v>
      </c>
      <c r="E464" s="63">
        <v>9</v>
      </c>
    </row>
    <row r="465" spans="1:5" x14ac:dyDescent="0.25">
      <c r="A465" s="60" t="s">
        <v>61</v>
      </c>
      <c r="B465" s="22">
        <v>301.41666666666697</v>
      </c>
      <c r="C465" s="29">
        <v>12573802</v>
      </c>
      <c r="D465" s="30">
        <v>3476.3068841581385</v>
      </c>
      <c r="E465" s="61">
        <v>47</v>
      </c>
    </row>
    <row r="466" spans="1:5" x14ac:dyDescent="0.25">
      <c r="A466" s="62" t="s">
        <v>241</v>
      </c>
      <c r="B466" s="23">
        <v>201.416666666667</v>
      </c>
      <c r="C466" s="31">
        <v>8070364</v>
      </c>
      <c r="D466" s="32">
        <v>3339.0004137360306</v>
      </c>
      <c r="E466" s="63">
        <v>33</v>
      </c>
    </row>
    <row r="467" spans="1:5" x14ac:dyDescent="0.25">
      <c r="A467" s="64" t="s">
        <v>62</v>
      </c>
      <c r="B467" s="22">
        <v>100</v>
      </c>
      <c r="C467" s="29">
        <v>4503438</v>
      </c>
      <c r="D467" s="30">
        <v>3752.8649999999998</v>
      </c>
      <c r="E467" s="61">
        <v>14</v>
      </c>
    </row>
    <row r="468" spans="1:5" x14ac:dyDescent="0.25">
      <c r="A468" s="67" t="s">
        <v>202</v>
      </c>
      <c r="B468" s="23">
        <v>49.250000000000028</v>
      </c>
      <c r="C468" s="31">
        <v>3108330</v>
      </c>
      <c r="D468" s="32">
        <v>5259.4416243654787</v>
      </c>
      <c r="E468" s="63">
        <v>3</v>
      </c>
    </row>
    <row r="469" spans="1:5" x14ac:dyDescent="0.25">
      <c r="A469" s="64" t="s">
        <v>232</v>
      </c>
      <c r="B469" s="22">
        <v>29.25</v>
      </c>
      <c r="C469" s="29">
        <v>1326277</v>
      </c>
      <c r="D469" s="30">
        <v>3778.566951566952</v>
      </c>
      <c r="E469" s="61">
        <v>1</v>
      </c>
    </row>
    <row r="470" spans="1:5" x14ac:dyDescent="0.25">
      <c r="A470" s="62" t="s">
        <v>203</v>
      </c>
      <c r="B470" s="23">
        <v>8.8333333333333304</v>
      </c>
      <c r="C470" s="31">
        <v>638985</v>
      </c>
      <c r="D470" s="32">
        <v>6028.160377358493</v>
      </c>
      <c r="E470" s="63">
        <v>1</v>
      </c>
    </row>
    <row r="471" spans="1:5" x14ac:dyDescent="0.25">
      <c r="A471" s="64" t="s">
        <v>351</v>
      </c>
      <c r="B471" s="22">
        <v>11.1666666666667</v>
      </c>
      <c r="C471" s="29">
        <v>1143068</v>
      </c>
      <c r="D471" s="30">
        <v>8530.3582089551983</v>
      </c>
      <c r="E471" s="61">
        <v>1</v>
      </c>
    </row>
    <row r="472" spans="1:5" x14ac:dyDescent="0.25">
      <c r="A472" s="67" t="s">
        <v>217</v>
      </c>
      <c r="B472" s="23">
        <v>19802.75</v>
      </c>
      <c r="C472" s="31">
        <v>916203100</v>
      </c>
      <c r="D472" s="32">
        <v>3855.5381617872936</v>
      </c>
      <c r="E472" s="63">
        <v>468</v>
      </c>
    </row>
    <row r="473" spans="1:5" x14ac:dyDescent="0.25">
      <c r="A473" s="64" t="s">
        <v>218</v>
      </c>
      <c r="B473" s="22">
        <v>19802.75</v>
      </c>
      <c r="C473" s="29">
        <v>916203100</v>
      </c>
      <c r="D473" s="30">
        <v>3855.5381617872936</v>
      </c>
      <c r="E473" s="61">
        <v>468</v>
      </c>
    </row>
    <row r="474" spans="1:5" x14ac:dyDescent="0.25">
      <c r="A474" s="67" t="s">
        <v>48</v>
      </c>
      <c r="B474" s="23">
        <v>12399.75</v>
      </c>
      <c r="C474" s="31">
        <v>746265978</v>
      </c>
      <c r="D474" s="32">
        <v>5015.3294622875464</v>
      </c>
      <c r="E474" s="63">
        <v>313</v>
      </c>
    </row>
    <row r="475" spans="1:5" x14ac:dyDescent="0.25">
      <c r="A475" s="64" t="s">
        <v>49</v>
      </c>
      <c r="B475" s="22">
        <v>12399.75</v>
      </c>
      <c r="C475" s="29">
        <v>746265978</v>
      </c>
      <c r="D475" s="30">
        <v>5015.3294622875464</v>
      </c>
      <c r="E475" s="61">
        <v>313</v>
      </c>
    </row>
    <row r="476" spans="1:5" x14ac:dyDescent="0.25">
      <c r="A476" s="67" t="s">
        <v>132</v>
      </c>
      <c r="B476" s="23">
        <v>1909</v>
      </c>
      <c r="C476" s="31">
        <v>96130053</v>
      </c>
      <c r="D476" s="32">
        <v>4196.3529334730219</v>
      </c>
      <c r="E476" s="63">
        <v>50</v>
      </c>
    </row>
    <row r="477" spans="1:5" x14ac:dyDescent="0.25">
      <c r="A477" s="64" t="s">
        <v>133</v>
      </c>
      <c r="B477" s="22">
        <v>1909</v>
      </c>
      <c r="C477" s="29">
        <v>96130053</v>
      </c>
      <c r="D477" s="30">
        <v>4196.3529334730219</v>
      </c>
      <c r="E477" s="61">
        <v>50</v>
      </c>
    </row>
    <row r="478" spans="1:5" x14ac:dyDescent="0.25">
      <c r="A478" s="67" t="s">
        <v>126</v>
      </c>
      <c r="B478" s="23">
        <v>1200.25</v>
      </c>
      <c r="C478" s="31">
        <v>41219923</v>
      </c>
      <c r="D478" s="32">
        <v>2861.8984239394572</v>
      </c>
      <c r="E478" s="63">
        <v>54</v>
      </c>
    </row>
    <row r="479" spans="1:5" x14ac:dyDescent="0.25">
      <c r="A479" s="64" t="s">
        <v>127</v>
      </c>
      <c r="B479" s="22">
        <v>1200.25</v>
      </c>
      <c r="C479" s="29">
        <v>41219923</v>
      </c>
      <c r="D479" s="30">
        <v>2861.8984239394572</v>
      </c>
      <c r="E479" s="61">
        <v>54</v>
      </c>
    </row>
    <row r="480" spans="1:5" x14ac:dyDescent="0.25">
      <c r="A480" s="67" t="s">
        <v>338</v>
      </c>
      <c r="B480" s="23">
        <v>512.83333333333303</v>
      </c>
      <c r="C480" s="31">
        <v>29836067</v>
      </c>
      <c r="D480" s="32">
        <v>4848.2396815079655</v>
      </c>
      <c r="E480" s="63">
        <v>31</v>
      </c>
    </row>
    <row r="481" spans="1:5" x14ac:dyDescent="0.25">
      <c r="A481" s="64" t="s">
        <v>339</v>
      </c>
      <c r="B481" s="22">
        <v>512.83333333333303</v>
      </c>
      <c r="C481" s="29">
        <v>29836067</v>
      </c>
      <c r="D481" s="30">
        <v>4848.2396815079655</v>
      </c>
      <c r="E481" s="61">
        <v>31</v>
      </c>
    </row>
    <row r="482" spans="1:5" x14ac:dyDescent="0.25">
      <c r="A482" s="67" t="s">
        <v>16</v>
      </c>
      <c r="B482" s="23">
        <v>1484.5833333333301</v>
      </c>
      <c r="C482" s="31">
        <v>89106103</v>
      </c>
      <c r="D482" s="32">
        <v>5001.7458882963901</v>
      </c>
      <c r="E482" s="63">
        <v>74</v>
      </c>
    </row>
    <row r="483" spans="1:5" x14ac:dyDescent="0.25">
      <c r="A483" s="64" t="s">
        <v>17</v>
      </c>
      <c r="B483" s="22">
        <v>1484.5833333333301</v>
      </c>
      <c r="C483" s="29">
        <v>89106103</v>
      </c>
      <c r="D483" s="30">
        <v>5001.7458882963901</v>
      </c>
      <c r="E483" s="61">
        <v>74</v>
      </c>
    </row>
    <row r="484" spans="1:5" x14ac:dyDescent="0.25">
      <c r="A484" s="68" t="s">
        <v>14</v>
      </c>
      <c r="B484" s="43">
        <v>38737.75</v>
      </c>
      <c r="C484" s="44">
        <v>3067901932</v>
      </c>
      <c r="D484" s="45">
        <v>6599.7249280955484</v>
      </c>
      <c r="E484" s="69">
        <v>572</v>
      </c>
    </row>
    <row r="485" spans="1:5" x14ac:dyDescent="0.25">
      <c r="A485" s="65" t="s">
        <v>15</v>
      </c>
      <c r="B485" s="24">
        <v>38737.75</v>
      </c>
      <c r="C485" s="33">
        <v>3067901932</v>
      </c>
      <c r="D485" s="34">
        <v>6599.7249280955484</v>
      </c>
      <c r="E485" s="66">
        <v>572</v>
      </c>
    </row>
    <row r="486" spans="1:5" x14ac:dyDescent="0.25">
      <c r="A486" s="67" t="s">
        <v>194</v>
      </c>
      <c r="B486" s="23">
        <v>12.6666666666667</v>
      </c>
      <c r="C486" s="31">
        <v>540540</v>
      </c>
      <c r="D486" s="32">
        <v>3556.1842105263063</v>
      </c>
      <c r="E486" s="63">
        <v>1</v>
      </c>
    </row>
    <row r="487" spans="1:5" x14ac:dyDescent="0.25">
      <c r="A487" s="64" t="s">
        <v>200</v>
      </c>
      <c r="B487" s="22">
        <v>12.6666666666667</v>
      </c>
      <c r="C487" s="29">
        <v>540540</v>
      </c>
      <c r="D487" s="30">
        <v>3556.1842105263063</v>
      </c>
      <c r="E487" s="61">
        <v>1</v>
      </c>
    </row>
    <row r="488" spans="1:5" x14ac:dyDescent="0.25">
      <c r="A488" s="67" t="s">
        <v>175</v>
      </c>
      <c r="B488" s="23">
        <v>55.5</v>
      </c>
      <c r="C488" s="31">
        <v>2359755</v>
      </c>
      <c r="D488" s="32">
        <v>3543.1756756756754</v>
      </c>
      <c r="E488" s="63">
        <v>2</v>
      </c>
    </row>
    <row r="489" spans="1:5" x14ac:dyDescent="0.25">
      <c r="A489" s="64" t="s">
        <v>176</v>
      </c>
      <c r="B489" s="22">
        <v>55.5</v>
      </c>
      <c r="C489" s="29">
        <v>2359755</v>
      </c>
      <c r="D489" s="30">
        <v>3543.1756756756754</v>
      </c>
      <c r="E489" s="61">
        <v>2</v>
      </c>
    </row>
    <row r="490" spans="1:5" x14ac:dyDescent="0.25">
      <c r="A490" s="67" t="s">
        <v>97</v>
      </c>
      <c r="B490" s="23">
        <v>316.33333333333297</v>
      </c>
      <c r="C490" s="31">
        <v>49664501</v>
      </c>
      <c r="D490" s="32">
        <v>13083.377502634366</v>
      </c>
      <c r="E490" s="63">
        <v>2</v>
      </c>
    </row>
    <row r="491" spans="1:5" x14ac:dyDescent="0.25">
      <c r="A491" s="64" t="s">
        <v>213</v>
      </c>
      <c r="B491" s="22">
        <v>316.33333333333297</v>
      </c>
      <c r="C491" s="29">
        <v>49664501</v>
      </c>
      <c r="D491" s="30">
        <v>13083.377502634366</v>
      </c>
      <c r="E491" s="61">
        <v>2</v>
      </c>
    </row>
    <row r="492" spans="1:5" x14ac:dyDescent="0.25">
      <c r="A492" s="67" t="s">
        <v>105</v>
      </c>
      <c r="B492" s="23">
        <v>5170.1666666666697</v>
      </c>
      <c r="C492" s="31">
        <v>346507526</v>
      </c>
      <c r="D492" s="32">
        <v>5585.0476451436089</v>
      </c>
      <c r="E492" s="63">
        <v>197</v>
      </c>
    </row>
    <row r="493" spans="1:5" x14ac:dyDescent="0.25">
      <c r="A493" s="64" t="s">
        <v>106</v>
      </c>
      <c r="B493" s="22">
        <v>5170.1666666666697</v>
      </c>
      <c r="C493" s="29">
        <v>346507526</v>
      </c>
      <c r="D493" s="30">
        <v>5585.0476451436089</v>
      </c>
      <c r="E493" s="61">
        <v>197</v>
      </c>
    </row>
    <row r="494" spans="1:5" x14ac:dyDescent="0.25">
      <c r="A494" s="67" t="s">
        <v>242</v>
      </c>
      <c r="B494" s="23">
        <v>5.4166666666666696</v>
      </c>
      <c r="C494" s="31">
        <v>183037</v>
      </c>
      <c r="D494" s="32">
        <v>2815.9538461538446</v>
      </c>
      <c r="E494" s="63">
        <v>2</v>
      </c>
    </row>
    <row r="495" spans="1:5" x14ac:dyDescent="0.25">
      <c r="A495" s="64" t="s">
        <v>554</v>
      </c>
      <c r="B495" s="22">
        <v>5.4166666666666696</v>
      </c>
      <c r="C495" s="29">
        <v>183037</v>
      </c>
      <c r="D495" s="30">
        <v>2815.9538461538446</v>
      </c>
      <c r="E495" s="61">
        <v>2</v>
      </c>
    </row>
    <row r="496" spans="1:5" x14ac:dyDescent="0.25">
      <c r="A496" s="67" t="s">
        <v>23</v>
      </c>
      <c r="B496" s="23">
        <v>53.0833333333333</v>
      </c>
      <c r="C496" s="31">
        <v>5063250</v>
      </c>
      <c r="D496" s="32">
        <v>7948.5871271585602</v>
      </c>
      <c r="E496" s="63">
        <v>11</v>
      </c>
    </row>
    <row r="497" spans="1:5" x14ac:dyDescent="0.25">
      <c r="A497" s="64" t="s">
        <v>24</v>
      </c>
      <c r="B497" s="22">
        <v>53.0833333333333</v>
      </c>
      <c r="C497" s="29">
        <v>5063250</v>
      </c>
      <c r="D497" s="30">
        <v>7948.5871271585602</v>
      </c>
      <c r="E497" s="61">
        <v>11</v>
      </c>
    </row>
    <row r="498" spans="1:5" x14ac:dyDescent="0.25">
      <c r="A498" s="67" t="s">
        <v>21</v>
      </c>
      <c r="B498" s="23">
        <v>68.6666666666667</v>
      </c>
      <c r="C498" s="31">
        <v>8440533</v>
      </c>
      <c r="D498" s="32">
        <v>10243.365291262131</v>
      </c>
      <c r="E498" s="63">
        <v>1</v>
      </c>
    </row>
    <row r="499" spans="1:5" x14ac:dyDescent="0.25">
      <c r="A499" s="64" t="s">
        <v>22</v>
      </c>
      <c r="B499" s="22">
        <v>68.6666666666667</v>
      </c>
      <c r="C499" s="29">
        <v>8440533</v>
      </c>
      <c r="D499" s="30">
        <v>10243.365291262131</v>
      </c>
      <c r="E499" s="61">
        <v>1</v>
      </c>
    </row>
    <row r="500" spans="1:5" x14ac:dyDescent="0.25">
      <c r="A500" s="67" t="s">
        <v>58</v>
      </c>
      <c r="B500" s="23">
        <v>156.83333333333337</v>
      </c>
      <c r="C500" s="31">
        <v>15477052</v>
      </c>
      <c r="D500" s="32">
        <v>8223.7258235919217</v>
      </c>
      <c r="E500" s="63">
        <v>9</v>
      </c>
    </row>
    <row r="501" spans="1:5" x14ac:dyDescent="0.25">
      <c r="A501" s="64" t="s">
        <v>318</v>
      </c>
      <c r="B501" s="22">
        <v>2.5833333333333299</v>
      </c>
      <c r="C501" s="29">
        <v>105059</v>
      </c>
      <c r="D501" s="30">
        <v>3389.0000000000041</v>
      </c>
      <c r="E501" s="61">
        <v>2</v>
      </c>
    </row>
    <row r="502" spans="1:5" x14ac:dyDescent="0.25">
      <c r="A502" s="62" t="s">
        <v>59</v>
      </c>
      <c r="B502" s="23">
        <v>56.75</v>
      </c>
      <c r="C502" s="31">
        <v>4567325</v>
      </c>
      <c r="D502" s="32">
        <v>6706.7914831130693</v>
      </c>
      <c r="E502" s="63">
        <v>3</v>
      </c>
    </row>
    <row r="503" spans="1:5" x14ac:dyDescent="0.25">
      <c r="A503" s="64" t="s">
        <v>297</v>
      </c>
      <c r="B503" s="22">
        <v>0.33333333333333298</v>
      </c>
      <c r="C503" s="29">
        <v>20942</v>
      </c>
      <c r="D503" s="30">
        <v>5235.5000000000055</v>
      </c>
      <c r="E503" s="61">
        <v>1</v>
      </c>
    </row>
    <row r="504" spans="1:5" x14ac:dyDescent="0.25">
      <c r="A504" s="62" t="s">
        <v>276</v>
      </c>
      <c r="B504" s="23">
        <v>4</v>
      </c>
      <c r="C504" s="31">
        <v>452343</v>
      </c>
      <c r="D504" s="32">
        <v>9423.8125</v>
      </c>
      <c r="E504" s="63">
        <v>1</v>
      </c>
    </row>
    <row r="505" spans="1:5" x14ac:dyDescent="0.25">
      <c r="A505" s="64" t="s">
        <v>204</v>
      </c>
      <c r="B505" s="22">
        <v>0.75</v>
      </c>
      <c r="C505" s="29">
        <v>35607</v>
      </c>
      <c r="D505" s="30">
        <v>3956.3333333333335</v>
      </c>
      <c r="E505" s="61">
        <v>1</v>
      </c>
    </row>
    <row r="506" spans="1:5" x14ac:dyDescent="0.25">
      <c r="A506" s="62" t="s">
        <v>130</v>
      </c>
      <c r="B506" s="23">
        <v>92.4166666666667</v>
      </c>
      <c r="C506" s="31">
        <v>10295776</v>
      </c>
      <c r="D506" s="32">
        <v>9283.8376916140642</v>
      </c>
      <c r="E506" s="63">
        <v>1</v>
      </c>
    </row>
    <row r="507" spans="1:5" x14ac:dyDescent="0.25">
      <c r="A507" s="60" t="s">
        <v>78</v>
      </c>
      <c r="B507" s="22">
        <v>3.6666666666666701</v>
      </c>
      <c r="C507" s="29">
        <v>184048</v>
      </c>
      <c r="D507" s="30">
        <v>4182.9090909090874</v>
      </c>
      <c r="E507" s="61">
        <v>2</v>
      </c>
    </row>
    <row r="508" spans="1:5" x14ac:dyDescent="0.25">
      <c r="A508" s="62" t="s">
        <v>308</v>
      </c>
      <c r="B508" s="23">
        <v>2.6666666666666701</v>
      </c>
      <c r="C508" s="31">
        <v>142510</v>
      </c>
      <c r="D508" s="32">
        <v>4453.4374999999945</v>
      </c>
      <c r="E508" s="63">
        <v>1</v>
      </c>
    </row>
    <row r="509" spans="1:5" x14ac:dyDescent="0.25">
      <c r="A509" s="64" t="s">
        <v>185</v>
      </c>
      <c r="B509" s="22">
        <v>1</v>
      </c>
      <c r="C509" s="29">
        <v>41538</v>
      </c>
      <c r="D509" s="30">
        <v>3461.5</v>
      </c>
      <c r="E509" s="61">
        <v>1</v>
      </c>
    </row>
    <row r="510" spans="1:5" x14ac:dyDescent="0.25">
      <c r="A510" s="67" t="s">
        <v>69</v>
      </c>
      <c r="B510" s="23">
        <v>3.0833333333333299</v>
      </c>
      <c r="C510" s="31">
        <v>125134</v>
      </c>
      <c r="D510" s="32">
        <v>3382.0000000000036</v>
      </c>
      <c r="E510" s="63">
        <v>2</v>
      </c>
    </row>
    <row r="511" spans="1:5" x14ac:dyDescent="0.25">
      <c r="A511" s="64" t="s">
        <v>144</v>
      </c>
      <c r="B511" s="22">
        <v>3.0833333333333299</v>
      </c>
      <c r="C511" s="29">
        <v>125134</v>
      </c>
      <c r="D511" s="30">
        <v>3382.0000000000036</v>
      </c>
      <c r="E511" s="61">
        <v>2</v>
      </c>
    </row>
    <row r="512" spans="1:5" x14ac:dyDescent="0.25">
      <c r="A512" s="67" t="s">
        <v>50</v>
      </c>
      <c r="B512" s="23">
        <v>152.33333333333371</v>
      </c>
      <c r="C512" s="31">
        <v>13392631</v>
      </c>
      <c r="D512" s="32">
        <v>7326.3845733041389</v>
      </c>
      <c r="E512" s="63">
        <v>4</v>
      </c>
    </row>
    <row r="513" spans="1:5" x14ac:dyDescent="0.25">
      <c r="A513" s="64" t="s">
        <v>256</v>
      </c>
      <c r="B513" s="22">
        <v>112.916666666667</v>
      </c>
      <c r="C513" s="29">
        <v>10424080</v>
      </c>
      <c r="D513" s="30">
        <v>7693.0479704796817</v>
      </c>
      <c r="E513" s="61">
        <v>3</v>
      </c>
    </row>
    <row r="514" spans="1:5" x14ac:dyDescent="0.25">
      <c r="A514" s="62" t="s">
        <v>51</v>
      </c>
      <c r="B514" s="23">
        <v>39.4166666666667</v>
      </c>
      <c r="C514" s="31">
        <v>2968551</v>
      </c>
      <c r="D514" s="32">
        <v>6276.0063424947084</v>
      </c>
      <c r="E514" s="63">
        <v>1</v>
      </c>
    </row>
    <row r="515" spans="1:5" x14ac:dyDescent="0.25">
      <c r="A515" s="60" t="s">
        <v>85</v>
      </c>
      <c r="B515" s="22">
        <v>3147.4166666666702</v>
      </c>
      <c r="C515" s="29">
        <v>302354807</v>
      </c>
      <c r="D515" s="30">
        <v>8005.369668246436</v>
      </c>
      <c r="E515" s="61">
        <v>8</v>
      </c>
    </row>
    <row r="516" spans="1:5" x14ac:dyDescent="0.25">
      <c r="A516" s="62" t="s">
        <v>86</v>
      </c>
      <c r="B516" s="23">
        <v>3147.4166666666702</v>
      </c>
      <c r="C516" s="31">
        <v>302354807</v>
      </c>
      <c r="D516" s="32">
        <v>8005.369668246436</v>
      </c>
      <c r="E516" s="63">
        <v>8</v>
      </c>
    </row>
    <row r="517" spans="1:5" x14ac:dyDescent="0.25">
      <c r="A517" s="60" t="s">
        <v>19</v>
      </c>
      <c r="B517" s="22">
        <v>332.41666666666663</v>
      </c>
      <c r="C517" s="29">
        <v>18194236</v>
      </c>
      <c r="D517" s="30">
        <v>4561.1020305841066</v>
      </c>
      <c r="E517" s="61">
        <v>7</v>
      </c>
    </row>
    <row r="518" spans="1:5" x14ac:dyDescent="0.25">
      <c r="A518" s="62" t="s">
        <v>116</v>
      </c>
      <c r="B518" s="23">
        <v>1.5833333333333299</v>
      </c>
      <c r="C518" s="31">
        <v>103542</v>
      </c>
      <c r="D518" s="32">
        <v>5449.5789473684326</v>
      </c>
      <c r="E518" s="63">
        <v>2</v>
      </c>
    </row>
    <row r="519" spans="1:5" x14ac:dyDescent="0.25">
      <c r="A519" s="64" t="s">
        <v>20</v>
      </c>
      <c r="B519" s="22">
        <v>240</v>
      </c>
      <c r="C519" s="29">
        <v>15105996</v>
      </c>
      <c r="D519" s="30">
        <v>5245.1374999999998</v>
      </c>
      <c r="E519" s="61">
        <v>2</v>
      </c>
    </row>
    <row r="520" spans="1:5" x14ac:dyDescent="0.25">
      <c r="A520" s="62" t="s">
        <v>244</v>
      </c>
      <c r="B520" s="23">
        <v>90.8333333333333</v>
      </c>
      <c r="C520" s="31">
        <v>2984698</v>
      </c>
      <c r="D520" s="32">
        <v>2738.2550458715609</v>
      </c>
      <c r="E520" s="63">
        <v>3</v>
      </c>
    </row>
    <row r="521" spans="1:5" x14ac:dyDescent="0.25">
      <c r="A521" s="60" t="s">
        <v>114</v>
      </c>
      <c r="B521" s="22">
        <v>535.5</v>
      </c>
      <c r="C521" s="29">
        <v>32713400</v>
      </c>
      <c r="D521" s="30">
        <v>5090.7874260815433</v>
      </c>
      <c r="E521" s="61">
        <v>15</v>
      </c>
    </row>
    <row r="522" spans="1:5" x14ac:dyDescent="0.25">
      <c r="A522" s="62" t="s">
        <v>115</v>
      </c>
      <c r="B522" s="23">
        <v>535.5</v>
      </c>
      <c r="C522" s="31">
        <v>32713400</v>
      </c>
      <c r="D522" s="32">
        <v>5090.7874260815433</v>
      </c>
      <c r="E522" s="63">
        <v>15</v>
      </c>
    </row>
    <row r="523" spans="1:5" x14ac:dyDescent="0.25">
      <c r="A523" s="60" t="s">
        <v>156</v>
      </c>
      <c r="B523" s="22">
        <v>63.0833333333333</v>
      </c>
      <c r="C523" s="29">
        <v>2016916</v>
      </c>
      <c r="D523" s="30">
        <v>2664.3540290620886</v>
      </c>
      <c r="E523" s="61">
        <v>9</v>
      </c>
    </row>
    <row r="524" spans="1:5" x14ac:dyDescent="0.25">
      <c r="A524" s="62" t="s">
        <v>157</v>
      </c>
      <c r="B524" s="23">
        <v>63.0833333333333</v>
      </c>
      <c r="C524" s="31">
        <v>2016916</v>
      </c>
      <c r="D524" s="32">
        <v>2664.3540290620886</v>
      </c>
      <c r="E524" s="63">
        <v>9</v>
      </c>
    </row>
    <row r="525" spans="1:5" x14ac:dyDescent="0.25">
      <c r="A525" s="60" t="s">
        <v>81</v>
      </c>
      <c r="B525" s="22">
        <v>14.916666666666631</v>
      </c>
      <c r="C525" s="29">
        <v>583068</v>
      </c>
      <c r="D525" s="30">
        <v>3257.3631284916282</v>
      </c>
      <c r="E525" s="61">
        <v>3</v>
      </c>
    </row>
    <row r="526" spans="1:5" x14ac:dyDescent="0.25">
      <c r="A526" s="62" t="s">
        <v>197</v>
      </c>
      <c r="B526" s="23">
        <v>12.5833333333333</v>
      </c>
      <c r="C526" s="31">
        <v>500093</v>
      </c>
      <c r="D526" s="32">
        <v>3311.874172185439</v>
      </c>
      <c r="E526" s="63">
        <v>2</v>
      </c>
    </row>
    <row r="527" spans="1:5" x14ac:dyDescent="0.25">
      <c r="A527" s="64" t="s">
        <v>82</v>
      </c>
      <c r="B527" s="22">
        <v>2.3333333333333299</v>
      </c>
      <c r="C527" s="29">
        <v>82975</v>
      </c>
      <c r="D527" s="30">
        <v>2963.3928571428619</v>
      </c>
      <c r="E527" s="61">
        <v>1</v>
      </c>
    </row>
    <row r="528" spans="1:5" x14ac:dyDescent="0.25">
      <c r="A528" s="67" t="s">
        <v>171</v>
      </c>
      <c r="B528" s="23">
        <v>8.6666666666666696</v>
      </c>
      <c r="C528" s="31">
        <v>363739</v>
      </c>
      <c r="D528" s="32">
        <v>3497.4903846153834</v>
      </c>
      <c r="E528" s="63">
        <v>4</v>
      </c>
    </row>
    <row r="529" spans="1:5" x14ac:dyDescent="0.25">
      <c r="A529" s="64" t="s">
        <v>172</v>
      </c>
      <c r="B529" s="22">
        <v>8.6666666666666696</v>
      </c>
      <c r="C529" s="29">
        <v>363739</v>
      </c>
      <c r="D529" s="30">
        <v>3497.4903846153834</v>
      </c>
      <c r="E529" s="61">
        <v>4</v>
      </c>
    </row>
    <row r="530" spans="1:5" x14ac:dyDescent="0.25">
      <c r="A530" s="67" t="s">
        <v>217</v>
      </c>
      <c r="B530" s="23">
        <v>7199.4166666666697</v>
      </c>
      <c r="C530" s="31">
        <v>435614990</v>
      </c>
      <c r="D530" s="32">
        <v>5042.2486775548923</v>
      </c>
      <c r="E530" s="63">
        <v>15</v>
      </c>
    </row>
    <row r="531" spans="1:5" x14ac:dyDescent="0.25">
      <c r="A531" s="64" t="s">
        <v>218</v>
      </c>
      <c r="B531" s="22">
        <v>7199.4166666666697</v>
      </c>
      <c r="C531" s="29">
        <v>435614990</v>
      </c>
      <c r="D531" s="30">
        <v>5042.2486775548923</v>
      </c>
      <c r="E531" s="61">
        <v>15</v>
      </c>
    </row>
    <row r="532" spans="1:5" x14ac:dyDescent="0.25">
      <c r="A532" s="67" t="s">
        <v>48</v>
      </c>
      <c r="B532" s="23">
        <v>965</v>
      </c>
      <c r="C532" s="31">
        <v>108360036</v>
      </c>
      <c r="D532" s="32">
        <v>9357.5160621761661</v>
      </c>
      <c r="E532" s="63">
        <v>25</v>
      </c>
    </row>
    <row r="533" spans="1:5" x14ac:dyDescent="0.25">
      <c r="A533" s="64" t="s">
        <v>49</v>
      </c>
      <c r="B533" s="22">
        <v>965</v>
      </c>
      <c r="C533" s="29">
        <v>108360036</v>
      </c>
      <c r="D533" s="30">
        <v>9357.5160621761661</v>
      </c>
      <c r="E533" s="61">
        <v>25</v>
      </c>
    </row>
    <row r="534" spans="1:5" x14ac:dyDescent="0.25">
      <c r="A534" s="67" t="s">
        <v>132</v>
      </c>
      <c r="B534" s="23">
        <v>864</v>
      </c>
      <c r="C534" s="31">
        <v>68310006</v>
      </c>
      <c r="D534" s="32">
        <v>6588.5422453703695</v>
      </c>
      <c r="E534" s="63">
        <v>20</v>
      </c>
    </row>
    <row r="535" spans="1:5" x14ac:dyDescent="0.25">
      <c r="A535" s="64" t="s">
        <v>133</v>
      </c>
      <c r="B535" s="22">
        <v>864</v>
      </c>
      <c r="C535" s="29">
        <v>68310006</v>
      </c>
      <c r="D535" s="30">
        <v>6588.5422453703695</v>
      </c>
      <c r="E535" s="61">
        <v>20</v>
      </c>
    </row>
    <row r="536" spans="1:5" x14ac:dyDescent="0.25">
      <c r="A536" s="67" t="s">
        <v>126</v>
      </c>
      <c r="B536" s="23">
        <v>2751.8333333333298</v>
      </c>
      <c r="C536" s="31">
        <v>235551359</v>
      </c>
      <c r="D536" s="32">
        <v>7133.1645266791929</v>
      </c>
      <c r="E536" s="63">
        <v>79</v>
      </c>
    </row>
    <row r="537" spans="1:5" x14ac:dyDescent="0.25">
      <c r="A537" s="64" t="s">
        <v>127</v>
      </c>
      <c r="B537" s="22">
        <v>2751.8333333333298</v>
      </c>
      <c r="C537" s="29">
        <v>235551359</v>
      </c>
      <c r="D537" s="30">
        <v>7133.1645266791929</v>
      </c>
      <c r="E537" s="61">
        <v>79</v>
      </c>
    </row>
    <row r="538" spans="1:5" x14ac:dyDescent="0.25">
      <c r="A538" s="67" t="s">
        <v>338</v>
      </c>
      <c r="B538" s="23">
        <v>9.75</v>
      </c>
      <c r="C538" s="31">
        <v>1094491</v>
      </c>
      <c r="D538" s="32">
        <v>9354.6239316239316</v>
      </c>
      <c r="E538" s="63">
        <v>1</v>
      </c>
    </row>
    <row r="539" spans="1:5" x14ac:dyDescent="0.25">
      <c r="A539" s="64" t="s">
        <v>339</v>
      </c>
      <c r="B539" s="22">
        <v>9.75</v>
      </c>
      <c r="C539" s="29">
        <v>1094491</v>
      </c>
      <c r="D539" s="30">
        <v>9354.6239316239316</v>
      </c>
      <c r="E539" s="61">
        <v>1</v>
      </c>
    </row>
    <row r="540" spans="1:5" x14ac:dyDescent="0.25">
      <c r="A540" s="67" t="s">
        <v>16</v>
      </c>
      <c r="B540" s="23">
        <v>1452</v>
      </c>
      <c r="C540" s="31">
        <v>118167477</v>
      </c>
      <c r="D540" s="32">
        <v>6781.8799931129479</v>
      </c>
      <c r="E540" s="63">
        <v>120</v>
      </c>
    </row>
    <row r="541" spans="1:5" x14ac:dyDescent="0.25">
      <c r="A541" s="64" t="s">
        <v>17</v>
      </c>
      <c r="B541" s="22">
        <v>1452</v>
      </c>
      <c r="C541" s="29">
        <v>118167477</v>
      </c>
      <c r="D541" s="30">
        <v>6781.8799931129479</v>
      </c>
      <c r="E541" s="61">
        <v>120</v>
      </c>
    </row>
    <row r="542" spans="1:5" x14ac:dyDescent="0.25">
      <c r="A542" s="67" t="s">
        <v>191</v>
      </c>
      <c r="B542" s="23">
        <v>7.1666666666666696</v>
      </c>
      <c r="C542" s="31">
        <v>974631</v>
      </c>
      <c r="D542" s="32">
        <v>11332.918604651159</v>
      </c>
      <c r="E542" s="63">
        <v>1</v>
      </c>
    </row>
    <row r="543" spans="1:5" x14ac:dyDescent="0.25">
      <c r="A543" s="64" t="s">
        <v>192</v>
      </c>
      <c r="B543" s="22">
        <v>7.1666666666666696</v>
      </c>
      <c r="C543" s="29">
        <v>974631</v>
      </c>
      <c r="D543" s="30">
        <v>11332.918604651159</v>
      </c>
      <c r="E543" s="61">
        <v>1</v>
      </c>
    </row>
    <row r="544" spans="1:5" x14ac:dyDescent="0.25">
      <c r="A544" s="67" t="s">
        <v>249</v>
      </c>
      <c r="B544" s="23">
        <v>15234.75</v>
      </c>
      <c r="C544" s="31">
        <v>1296086332</v>
      </c>
      <c r="D544" s="32">
        <v>7089.5285011787746</v>
      </c>
      <c r="E544" s="63">
        <v>29</v>
      </c>
    </row>
    <row r="545" spans="1:5" x14ac:dyDescent="0.25">
      <c r="A545" s="64" t="s">
        <v>250</v>
      </c>
      <c r="B545" s="22">
        <v>15234.75</v>
      </c>
      <c r="C545" s="29">
        <v>1296086332</v>
      </c>
      <c r="D545" s="30">
        <v>7089.5285011787746</v>
      </c>
      <c r="E545" s="61">
        <v>29</v>
      </c>
    </row>
    <row r="546" spans="1:5" x14ac:dyDescent="0.25">
      <c r="A546" s="67" t="s">
        <v>555</v>
      </c>
      <c r="B546" s="23">
        <v>1</v>
      </c>
      <c r="C546" s="31">
        <v>60719</v>
      </c>
      <c r="D546" s="32">
        <v>5059.916666666667</v>
      </c>
      <c r="E546" s="63">
        <v>1</v>
      </c>
    </row>
    <row r="547" spans="1:5" x14ac:dyDescent="0.25">
      <c r="A547" s="64" t="s">
        <v>556</v>
      </c>
      <c r="B547" s="22">
        <v>1</v>
      </c>
      <c r="C547" s="29">
        <v>60719</v>
      </c>
      <c r="D547" s="30">
        <v>5059.916666666667</v>
      </c>
      <c r="E547" s="61">
        <v>1</v>
      </c>
    </row>
    <row r="548" spans="1:5" x14ac:dyDescent="0.25">
      <c r="A548" s="67" t="s">
        <v>557</v>
      </c>
      <c r="B548" s="23">
        <v>6.6666666666666696</v>
      </c>
      <c r="C548" s="31">
        <v>115547</v>
      </c>
      <c r="D548" s="32">
        <v>1444.3374999999994</v>
      </c>
      <c r="E548" s="63">
        <v>1</v>
      </c>
    </row>
    <row r="549" spans="1:5" x14ac:dyDescent="0.25">
      <c r="A549" s="64" t="s">
        <v>558</v>
      </c>
      <c r="B549" s="22">
        <v>6.6666666666666696</v>
      </c>
      <c r="C549" s="29">
        <v>115547</v>
      </c>
      <c r="D549" s="30">
        <v>1444.3374999999994</v>
      </c>
      <c r="E549" s="61">
        <v>1</v>
      </c>
    </row>
    <row r="550" spans="1:5" x14ac:dyDescent="0.25">
      <c r="A550" s="67" t="s">
        <v>551</v>
      </c>
      <c r="B550" s="23">
        <v>146.416666666667</v>
      </c>
      <c r="C550" s="31">
        <v>5402171</v>
      </c>
      <c r="D550" s="32">
        <v>3074.6562322139944</v>
      </c>
      <c r="E550" s="63">
        <v>1</v>
      </c>
    </row>
    <row r="551" spans="1:5" x14ac:dyDescent="0.25">
      <c r="A551" s="64" t="s">
        <v>559</v>
      </c>
      <c r="B551" s="22">
        <v>146.416666666667</v>
      </c>
      <c r="C551" s="29">
        <v>5402171</v>
      </c>
      <c r="D551" s="30">
        <v>3074.6562322139944</v>
      </c>
      <c r="E551" s="61">
        <v>1</v>
      </c>
    </row>
    <row r="552" spans="1:5" x14ac:dyDescent="0.25">
      <c r="A552" s="68" t="s">
        <v>18</v>
      </c>
      <c r="B552" s="43">
        <v>84365.666666666701</v>
      </c>
      <c r="C552" s="44">
        <v>5096915359</v>
      </c>
      <c r="D552" s="45">
        <v>5034.5473859824478</v>
      </c>
      <c r="E552" s="69">
        <v>898</v>
      </c>
    </row>
    <row r="553" spans="1:5" x14ac:dyDescent="0.25">
      <c r="A553" s="65" t="s">
        <v>15</v>
      </c>
      <c r="B553" s="24">
        <v>84365.666666666701</v>
      </c>
      <c r="C553" s="33">
        <v>5096915359</v>
      </c>
      <c r="D553" s="34">
        <v>5034.5473859824478</v>
      </c>
      <c r="E553" s="66">
        <v>898</v>
      </c>
    </row>
    <row r="554" spans="1:5" x14ac:dyDescent="0.25">
      <c r="A554" s="67" t="s">
        <v>175</v>
      </c>
      <c r="B554" s="23">
        <v>520.58333333333303</v>
      </c>
      <c r="C554" s="31">
        <v>11865774</v>
      </c>
      <c r="D554" s="32">
        <v>1899.4355690731563</v>
      </c>
      <c r="E554" s="63">
        <v>50</v>
      </c>
    </row>
    <row r="555" spans="1:5" x14ac:dyDescent="0.25">
      <c r="A555" s="64" t="s">
        <v>224</v>
      </c>
      <c r="B555" s="22">
        <v>520.58333333333303</v>
      </c>
      <c r="C555" s="29">
        <v>11865774</v>
      </c>
      <c r="D555" s="30">
        <v>1899.4355690731563</v>
      </c>
      <c r="E555" s="61">
        <v>50</v>
      </c>
    </row>
    <row r="556" spans="1:5" x14ac:dyDescent="0.25">
      <c r="A556" s="67" t="s">
        <v>136</v>
      </c>
      <c r="B556" s="23">
        <v>75.5</v>
      </c>
      <c r="C556" s="31">
        <v>1102823</v>
      </c>
      <c r="D556" s="32">
        <v>1217.2439293598234</v>
      </c>
      <c r="E556" s="63">
        <v>1</v>
      </c>
    </row>
    <row r="557" spans="1:5" x14ac:dyDescent="0.25">
      <c r="A557" s="64" t="s">
        <v>137</v>
      </c>
      <c r="B557" s="22">
        <v>75.5</v>
      </c>
      <c r="C557" s="29">
        <v>1102823</v>
      </c>
      <c r="D557" s="30">
        <v>1217.2439293598234</v>
      </c>
      <c r="E557" s="61">
        <v>1</v>
      </c>
    </row>
    <row r="558" spans="1:5" x14ac:dyDescent="0.25">
      <c r="A558" s="67" t="s">
        <v>52</v>
      </c>
      <c r="B558" s="23">
        <v>40.25</v>
      </c>
      <c r="C558" s="31">
        <v>1480193</v>
      </c>
      <c r="D558" s="32">
        <v>3064.5817805383026</v>
      </c>
      <c r="E558" s="63">
        <v>2</v>
      </c>
    </row>
    <row r="559" spans="1:5" x14ac:dyDescent="0.25">
      <c r="A559" s="64" t="s">
        <v>53</v>
      </c>
      <c r="B559" s="22">
        <v>40.25</v>
      </c>
      <c r="C559" s="29">
        <v>1480193</v>
      </c>
      <c r="D559" s="30">
        <v>3064.5817805383026</v>
      </c>
      <c r="E559" s="61">
        <v>2</v>
      </c>
    </row>
    <row r="560" spans="1:5" x14ac:dyDescent="0.25">
      <c r="A560" s="67" t="s">
        <v>23</v>
      </c>
      <c r="B560" s="23">
        <v>107.833333333333</v>
      </c>
      <c r="C560" s="31">
        <v>8996140</v>
      </c>
      <c r="D560" s="32">
        <v>6952.1947449768377</v>
      </c>
      <c r="E560" s="63">
        <v>1</v>
      </c>
    </row>
    <row r="561" spans="1:5" x14ac:dyDescent="0.25">
      <c r="A561" s="64" t="s">
        <v>24</v>
      </c>
      <c r="B561" s="22">
        <v>107.833333333333</v>
      </c>
      <c r="C561" s="29">
        <v>8996140</v>
      </c>
      <c r="D561" s="30">
        <v>6952.1947449768377</v>
      </c>
      <c r="E561" s="61">
        <v>1</v>
      </c>
    </row>
    <row r="562" spans="1:5" x14ac:dyDescent="0.25">
      <c r="A562" s="67" t="s">
        <v>95</v>
      </c>
      <c r="B562" s="23">
        <v>457.08333333333297</v>
      </c>
      <c r="C562" s="31">
        <v>36949535</v>
      </c>
      <c r="D562" s="32">
        <v>6736.4694621695589</v>
      </c>
      <c r="E562" s="63">
        <v>1</v>
      </c>
    </row>
    <row r="563" spans="1:5" x14ac:dyDescent="0.25">
      <c r="A563" s="64" t="s">
        <v>219</v>
      </c>
      <c r="B563" s="22">
        <v>457.08333333333297</v>
      </c>
      <c r="C563" s="29">
        <v>36949535</v>
      </c>
      <c r="D563" s="30">
        <v>6736.4694621695589</v>
      </c>
      <c r="E563" s="61">
        <v>1</v>
      </c>
    </row>
    <row r="564" spans="1:5" x14ac:dyDescent="0.25">
      <c r="A564" s="67" t="s">
        <v>92</v>
      </c>
      <c r="B564" s="23">
        <v>23.5833333333333</v>
      </c>
      <c r="C564" s="31">
        <v>537395</v>
      </c>
      <c r="D564" s="32">
        <v>1898.9222614841017</v>
      </c>
      <c r="E564" s="63">
        <v>1</v>
      </c>
    </row>
    <row r="565" spans="1:5" x14ac:dyDescent="0.25">
      <c r="A565" s="64" t="s">
        <v>93</v>
      </c>
      <c r="B565" s="22">
        <v>23.5833333333333</v>
      </c>
      <c r="C565" s="29">
        <v>537395</v>
      </c>
      <c r="D565" s="30">
        <v>1898.9222614841017</v>
      </c>
      <c r="E565" s="61">
        <v>1</v>
      </c>
    </row>
    <row r="566" spans="1:5" x14ac:dyDescent="0.25">
      <c r="A566" s="67" t="s">
        <v>58</v>
      </c>
      <c r="B566" s="23">
        <v>8.3333333333333393</v>
      </c>
      <c r="C566" s="31">
        <v>856754</v>
      </c>
      <c r="D566" s="32">
        <v>8567.5399999999936</v>
      </c>
      <c r="E566" s="63">
        <v>2</v>
      </c>
    </row>
    <row r="567" spans="1:5" x14ac:dyDescent="0.25">
      <c r="A567" s="64" t="s">
        <v>276</v>
      </c>
      <c r="B567" s="22">
        <v>6.4166666666666696</v>
      </c>
      <c r="C567" s="29">
        <v>775384</v>
      </c>
      <c r="D567" s="30">
        <v>10069.922077922072</v>
      </c>
      <c r="E567" s="61">
        <v>1</v>
      </c>
    </row>
    <row r="568" spans="1:5" x14ac:dyDescent="0.25">
      <c r="A568" s="62" t="s">
        <v>130</v>
      </c>
      <c r="B568" s="23">
        <v>1.9166666666666701</v>
      </c>
      <c r="C568" s="31">
        <v>81370</v>
      </c>
      <c r="D568" s="32">
        <v>3537.8260869565152</v>
      </c>
      <c r="E568" s="63">
        <v>1</v>
      </c>
    </row>
    <row r="569" spans="1:5" x14ac:dyDescent="0.25">
      <c r="A569" s="60" t="s">
        <v>69</v>
      </c>
      <c r="B569" s="22">
        <v>49175.333333333365</v>
      </c>
      <c r="C569" s="29">
        <v>2821114398</v>
      </c>
      <c r="D569" s="30">
        <v>4780.7071262014806</v>
      </c>
      <c r="E569" s="61">
        <v>50</v>
      </c>
    </row>
    <row r="570" spans="1:5" x14ac:dyDescent="0.25">
      <c r="A570" s="62" t="s">
        <v>70</v>
      </c>
      <c r="B570" s="23">
        <v>500.66666666666703</v>
      </c>
      <c r="C570" s="31">
        <v>26523561</v>
      </c>
      <c r="D570" s="32">
        <v>4414.7072237017283</v>
      </c>
      <c r="E570" s="63">
        <v>3</v>
      </c>
    </row>
    <row r="571" spans="1:5" x14ac:dyDescent="0.25">
      <c r="A571" s="64" t="s">
        <v>353</v>
      </c>
      <c r="B571" s="22">
        <v>5011.5</v>
      </c>
      <c r="C571" s="29">
        <v>170565678</v>
      </c>
      <c r="D571" s="30">
        <v>2836.2379527087701</v>
      </c>
      <c r="E571" s="61">
        <v>20</v>
      </c>
    </row>
    <row r="572" spans="1:5" x14ac:dyDescent="0.25">
      <c r="A572" s="62" t="s">
        <v>158</v>
      </c>
      <c r="B572" s="23">
        <v>42758.416666666701</v>
      </c>
      <c r="C572" s="31">
        <v>2585489019</v>
      </c>
      <c r="D572" s="32">
        <v>5038.9475346958943</v>
      </c>
      <c r="E572" s="63">
        <v>23</v>
      </c>
    </row>
    <row r="573" spans="1:5" x14ac:dyDescent="0.25">
      <c r="A573" s="64" t="s">
        <v>193</v>
      </c>
      <c r="B573" s="22">
        <v>904.75</v>
      </c>
      <c r="C573" s="29">
        <v>38536140</v>
      </c>
      <c r="D573" s="30">
        <v>3549.4280187897207</v>
      </c>
      <c r="E573" s="61">
        <v>4</v>
      </c>
    </row>
    <row r="574" spans="1:5" x14ac:dyDescent="0.25">
      <c r="A574" s="67" t="s">
        <v>50</v>
      </c>
      <c r="B574" s="23">
        <v>1545.6666666666663</v>
      </c>
      <c r="C574" s="31">
        <v>124661183</v>
      </c>
      <c r="D574" s="32">
        <v>6721.0040435626497</v>
      </c>
      <c r="E574" s="63">
        <v>10</v>
      </c>
    </row>
    <row r="575" spans="1:5" x14ac:dyDescent="0.25">
      <c r="A575" s="64" t="s">
        <v>256</v>
      </c>
      <c r="B575" s="22">
        <v>694.5</v>
      </c>
      <c r="C575" s="29">
        <v>56505283</v>
      </c>
      <c r="D575" s="30">
        <v>6780.0915526757854</v>
      </c>
      <c r="E575" s="61">
        <v>8</v>
      </c>
    </row>
    <row r="576" spans="1:5" x14ac:dyDescent="0.25">
      <c r="A576" s="62" t="s">
        <v>84</v>
      </c>
      <c r="B576" s="23">
        <v>10.5833333333333</v>
      </c>
      <c r="C576" s="31">
        <v>401022</v>
      </c>
      <c r="D576" s="32">
        <v>3157.6535433070967</v>
      </c>
      <c r="E576" s="63">
        <v>1</v>
      </c>
    </row>
    <row r="577" spans="1:5" x14ac:dyDescent="0.25">
      <c r="A577" s="64" t="s">
        <v>51</v>
      </c>
      <c r="B577" s="22">
        <v>840.58333333333303</v>
      </c>
      <c r="C577" s="29">
        <v>67754878</v>
      </c>
      <c r="D577" s="30">
        <v>6717.0494696143578</v>
      </c>
      <c r="E577" s="61">
        <v>1</v>
      </c>
    </row>
    <row r="578" spans="1:5" x14ac:dyDescent="0.25">
      <c r="A578" s="67" t="s">
        <v>85</v>
      </c>
      <c r="B578" s="23">
        <v>10342.25</v>
      </c>
      <c r="C578" s="31">
        <v>793109135</v>
      </c>
      <c r="D578" s="32">
        <v>6390.5270049231704</v>
      </c>
      <c r="E578" s="63">
        <v>4</v>
      </c>
    </row>
    <row r="579" spans="1:5" x14ac:dyDescent="0.25">
      <c r="A579" s="64" t="s">
        <v>86</v>
      </c>
      <c r="B579" s="22">
        <v>9065.5833333333303</v>
      </c>
      <c r="C579" s="29">
        <v>704887040</v>
      </c>
      <c r="D579" s="30">
        <v>6479.5153832719006</v>
      </c>
      <c r="E579" s="61">
        <v>2</v>
      </c>
    </row>
    <row r="580" spans="1:5" x14ac:dyDescent="0.25">
      <c r="A580" s="62" t="s">
        <v>290</v>
      </c>
      <c r="B580" s="23">
        <v>1276.6666666666699</v>
      </c>
      <c r="C580" s="31">
        <v>88222095</v>
      </c>
      <c r="D580" s="32">
        <v>5758.6223890339279</v>
      </c>
      <c r="E580" s="63">
        <v>2</v>
      </c>
    </row>
    <row r="581" spans="1:5" x14ac:dyDescent="0.25">
      <c r="A581" s="60" t="s">
        <v>163</v>
      </c>
      <c r="B581" s="22">
        <v>663.25</v>
      </c>
      <c r="C581" s="29">
        <v>30448873</v>
      </c>
      <c r="D581" s="30">
        <v>3825.7159190853122</v>
      </c>
      <c r="E581" s="61">
        <v>2</v>
      </c>
    </row>
    <row r="582" spans="1:5" x14ac:dyDescent="0.25">
      <c r="A582" s="62" t="s">
        <v>164</v>
      </c>
      <c r="B582" s="23">
        <v>562.83333333333303</v>
      </c>
      <c r="C582" s="31">
        <v>26164705</v>
      </c>
      <c r="D582" s="32">
        <v>3873.9569144210859</v>
      </c>
      <c r="E582" s="63">
        <v>1</v>
      </c>
    </row>
    <row r="583" spans="1:5" x14ac:dyDescent="0.25">
      <c r="A583" s="64" t="s">
        <v>357</v>
      </c>
      <c r="B583" s="22">
        <v>100.416666666667</v>
      </c>
      <c r="C583" s="29">
        <v>4284168</v>
      </c>
      <c r="D583" s="30">
        <v>3555.3261410788268</v>
      </c>
      <c r="E583" s="61">
        <v>1</v>
      </c>
    </row>
    <row r="584" spans="1:5" x14ac:dyDescent="0.25">
      <c r="A584" s="67" t="s">
        <v>19</v>
      </c>
      <c r="B584" s="23">
        <v>826.16666666666697</v>
      </c>
      <c r="C584" s="31">
        <v>41510636</v>
      </c>
      <c r="D584" s="32">
        <v>4187.0724228363915</v>
      </c>
      <c r="E584" s="63">
        <v>29</v>
      </c>
    </row>
    <row r="585" spans="1:5" x14ac:dyDescent="0.25">
      <c r="A585" s="64" t="s">
        <v>116</v>
      </c>
      <c r="B585" s="22">
        <v>574.16666666666697</v>
      </c>
      <c r="C585" s="29">
        <v>28769143</v>
      </c>
      <c r="D585" s="30">
        <v>4175.4924528301863</v>
      </c>
      <c r="E585" s="61">
        <v>19</v>
      </c>
    </row>
    <row r="586" spans="1:5" x14ac:dyDescent="0.25">
      <c r="A586" s="62" t="s">
        <v>20</v>
      </c>
      <c r="B586" s="23">
        <v>252</v>
      </c>
      <c r="C586" s="31">
        <v>12741493</v>
      </c>
      <c r="D586" s="32">
        <v>4213.4566798941796</v>
      </c>
      <c r="E586" s="63">
        <v>10</v>
      </c>
    </row>
    <row r="587" spans="1:5" x14ac:dyDescent="0.25">
      <c r="A587" s="60" t="s">
        <v>128</v>
      </c>
      <c r="B587" s="22">
        <v>65.3333333333333</v>
      </c>
      <c r="C587" s="29">
        <v>2331512</v>
      </c>
      <c r="D587" s="30">
        <v>2973.8673469387772</v>
      </c>
      <c r="E587" s="61">
        <v>2</v>
      </c>
    </row>
    <row r="588" spans="1:5" x14ac:dyDescent="0.25">
      <c r="A588" s="62" t="s">
        <v>129</v>
      </c>
      <c r="B588" s="23">
        <v>65.3333333333333</v>
      </c>
      <c r="C588" s="31">
        <v>2331512</v>
      </c>
      <c r="D588" s="32">
        <v>2973.8673469387772</v>
      </c>
      <c r="E588" s="63">
        <v>2</v>
      </c>
    </row>
    <row r="589" spans="1:5" x14ac:dyDescent="0.25">
      <c r="A589" s="60" t="s">
        <v>114</v>
      </c>
      <c r="B589" s="22">
        <v>130.083333333333</v>
      </c>
      <c r="C589" s="29">
        <v>6034900</v>
      </c>
      <c r="D589" s="30">
        <v>3866.0474055092986</v>
      </c>
      <c r="E589" s="61">
        <v>4</v>
      </c>
    </row>
    <row r="590" spans="1:5" x14ac:dyDescent="0.25">
      <c r="A590" s="62" t="s">
        <v>115</v>
      </c>
      <c r="B590" s="23">
        <v>130.083333333333</v>
      </c>
      <c r="C590" s="31">
        <v>6034900</v>
      </c>
      <c r="D590" s="32">
        <v>3866.0474055092986</v>
      </c>
      <c r="E590" s="63">
        <v>4</v>
      </c>
    </row>
    <row r="591" spans="1:5" x14ac:dyDescent="0.25">
      <c r="A591" s="60" t="s">
        <v>171</v>
      </c>
      <c r="B591" s="22">
        <v>20.75</v>
      </c>
      <c r="C591" s="29">
        <v>338570</v>
      </c>
      <c r="D591" s="30">
        <v>1359.7188755020081</v>
      </c>
      <c r="E591" s="61">
        <v>1</v>
      </c>
    </row>
    <row r="592" spans="1:5" x14ac:dyDescent="0.25">
      <c r="A592" s="62" t="s">
        <v>284</v>
      </c>
      <c r="B592" s="23">
        <v>20.75</v>
      </c>
      <c r="C592" s="31">
        <v>338570</v>
      </c>
      <c r="D592" s="32">
        <v>1359.7188755020081</v>
      </c>
      <c r="E592" s="63">
        <v>1</v>
      </c>
    </row>
    <row r="593" spans="1:5" x14ac:dyDescent="0.25">
      <c r="A593" s="60" t="s">
        <v>202</v>
      </c>
      <c r="B593" s="22">
        <v>8.0833333333333304</v>
      </c>
      <c r="C593" s="29">
        <v>608847</v>
      </c>
      <c r="D593" s="30">
        <v>6276.7731958762915</v>
      </c>
      <c r="E593" s="61">
        <v>1</v>
      </c>
    </row>
    <row r="594" spans="1:5" x14ac:dyDescent="0.25">
      <c r="A594" s="62" t="s">
        <v>203</v>
      </c>
      <c r="B594" s="23">
        <v>8.0833333333333304</v>
      </c>
      <c r="C594" s="31">
        <v>608847</v>
      </c>
      <c r="D594" s="32">
        <v>6276.7731958762915</v>
      </c>
      <c r="E594" s="63">
        <v>1</v>
      </c>
    </row>
    <row r="595" spans="1:5" x14ac:dyDescent="0.25">
      <c r="A595" s="60" t="s">
        <v>217</v>
      </c>
      <c r="B595" s="22">
        <v>2381.4166666666702</v>
      </c>
      <c r="C595" s="29">
        <v>169685550</v>
      </c>
      <c r="D595" s="30">
        <v>5937.8363719074696</v>
      </c>
      <c r="E595" s="61">
        <v>115</v>
      </c>
    </row>
    <row r="596" spans="1:5" x14ac:dyDescent="0.25">
      <c r="A596" s="62" t="s">
        <v>218</v>
      </c>
      <c r="B596" s="23">
        <v>2381.4166666666702</v>
      </c>
      <c r="C596" s="31">
        <v>169685550</v>
      </c>
      <c r="D596" s="32">
        <v>5937.8363719074696</v>
      </c>
      <c r="E596" s="63">
        <v>115</v>
      </c>
    </row>
    <row r="597" spans="1:5" x14ac:dyDescent="0.25">
      <c r="A597" s="60" t="s">
        <v>48</v>
      </c>
      <c r="B597" s="22">
        <v>5967.5833333333303</v>
      </c>
      <c r="C597" s="29">
        <v>398174610</v>
      </c>
      <c r="D597" s="30">
        <v>5560.2436776472923</v>
      </c>
      <c r="E597" s="61">
        <v>202</v>
      </c>
    </row>
    <row r="598" spans="1:5" x14ac:dyDescent="0.25">
      <c r="A598" s="62" t="s">
        <v>49</v>
      </c>
      <c r="B598" s="23">
        <v>5967.5833333333303</v>
      </c>
      <c r="C598" s="31">
        <v>398174610</v>
      </c>
      <c r="D598" s="32">
        <v>5560.2436776472923</v>
      </c>
      <c r="E598" s="63">
        <v>202</v>
      </c>
    </row>
    <row r="599" spans="1:5" x14ac:dyDescent="0.25">
      <c r="A599" s="60" t="s">
        <v>132</v>
      </c>
      <c r="B599" s="22">
        <v>5371.5833333333303</v>
      </c>
      <c r="C599" s="29">
        <v>294548447</v>
      </c>
      <c r="D599" s="30">
        <v>4569.547262601036</v>
      </c>
      <c r="E599" s="61">
        <v>114</v>
      </c>
    </row>
    <row r="600" spans="1:5" x14ac:dyDescent="0.25">
      <c r="A600" s="62" t="s">
        <v>133</v>
      </c>
      <c r="B600" s="23">
        <v>5371.5833333333303</v>
      </c>
      <c r="C600" s="31">
        <v>294548447</v>
      </c>
      <c r="D600" s="32">
        <v>4569.547262601036</v>
      </c>
      <c r="E600" s="63">
        <v>114</v>
      </c>
    </row>
    <row r="601" spans="1:5" x14ac:dyDescent="0.25">
      <c r="A601" s="60" t="s">
        <v>126</v>
      </c>
      <c r="B601" s="22">
        <v>2011.0833333333301</v>
      </c>
      <c r="C601" s="29">
        <v>111361312</v>
      </c>
      <c r="D601" s="30">
        <v>4614.4827414743368</v>
      </c>
      <c r="E601" s="61">
        <v>101</v>
      </c>
    </row>
    <row r="602" spans="1:5" x14ac:dyDescent="0.25">
      <c r="A602" s="62" t="s">
        <v>127</v>
      </c>
      <c r="B602" s="23">
        <v>2011.0833333333301</v>
      </c>
      <c r="C602" s="31">
        <v>111361312</v>
      </c>
      <c r="D602" s="32">
        <v>4614.4827414743368</v>
      </c>
      <c r="E602" s="63">
        <v>101</v>
      </c>
    </row>
    <row r="603" spans="1:5" x14ac:dyDescent="0.25">
      <c r="A603" s="60" t="s">
        <v>16</v>
      </c>
      <c r="B603" s="22">
        <v>4339.75</v>
      </c>
      <c r="C603" s="29">
        <v>226139243</v>
      </c>
      <c r="D603" s="30">
        <v>4342.4015016225976</v>
      </c>
      <c r="E603" s="61">
        <v>196</v>
      </c>
    </row>
    <row r="604" spans="1:5" x14ac:dyDescent="0.25">
      <c r="A604" s="62" t="s">
        <v>17</v>
      </c>
      <c r="B604" s="23">
        <v>4339.75</v>
      </c>
      <c r="C604" s="31">
        <v>226139243</v>
      </c>
      <c r="D604" s="32">
        <v>4342.4015016225976</v>
      </c>
      <c r="E604" s="63">
        <v>196</v>
      </c>
    </row>
    <row r="605" spans="1:5" x14ac:dyDescent="0.25">
      <c r="A605" s="60" t="s">
        <v>249</v>
      </c>
      <c r="B605" s="22">
        <v>284.16666666666703</v>
      </c>
      <c r="C605" s="29">
        <v>15059529</v>
      </c>
      <c r="D605" s="30">
        <v>4416.2841642228677</v>
      </c>
      <c r="E605" s="61">
        <v>9</v>
      </c>
    </row>
    <row r="606" spans="1:5" ht="15.75" thickBot="1" x14ac:dyDescent="0.3">
      <c r="A606" s="62" t="s">
        <v>250</v>
      </c>
      <c r="B606" s="23">
        <v>284.16666666666703</v>
      </c>
      <c r="C606" s="31">
        <v>15059529</v>
      </c>
      <c r="D606" s="32">
        <v>4416.2841642228677</v>
      </c>
      <c r="E606" s="63">
        <v>9</v>
      </c>
    </row>
    <row r="607" spans="1:5" ht="15.75" thickTop="1" x14ac:dyDescent="0.25">
      <c r="A607" s="79" t="s">
        <v>378</v>
      </c>
      <c r="B607" s="13">
        <v>1685788.7499999988</v>
      </c>
      <c r="C607" s="10">
        <v>101831797561</v>
      </c>
      <c r="D607" s="11">
        <v>5033.8354257515002</v>
      </c>
      <c r="E607" s="78">
        <v>125583</v>
      </c>
    </row>
  </sheetData>
  <printOptions horizontalCentered="1"/>
  <pageMargins left="0.7" right="0.7" top="1.07" bottom="0.38" header="0.3" footer="0.19"/>
  <pageSetup scale="74" fitToHeight="0" orientation="landscape" horizontalDpi="1200" verticalDpi="1200" r:id="rId1"/>
  <headerFooter differentFirst="1">
    <oddHeader>&amp;C&amp;G</oddHeader>
    <oddFooter>&amp;L
  ________________
   SOURCE:  Utah Department of Workforce Services, Workforce Research and Analysis, Annual Report of Labor Market Information 2022</oddFooter>
    <firstHeader>&amp;C&amp;G</firstHeader>
    <firstFooter>&amp;L  
  ________________
  SOURCE:  Utah Department of Workforce Services, Workforce Research and Analysis, Annual Report of Labor Market Information 2022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5906-E79E-4DAB-86D8-F30DE77F3282}">
  <dimension ref="A2:E8"/>
  <sheetViews>
    <sheetView tabSelected="1" workbookViewId="0">
      <selection activeCell="A20" sqref="A20"/>
    </sheetView>
  </sheetViews>
  <sheetFormatPr defaultRowHeight="15" x14ac:dyDescent="0.25"/>
  <cols>
    <col min="1" max="1" width="105.85546875" customWidth="1"/>
    <col min="2" max="2" width="16.42578125" bestFit="1" customWidth="1"/>
    <col min="3" max="3" width="16.5703125" bestFit="1" customWidth="1"/>
    <col min="4" max="4" width="8.85546875" bestFit="1" customWidth="1"/>
    <col min="5" max="5" width="18.85546875" bestFit="1" customWidth="1"/>
  </cols>
  <sheetData>
    <row r="2" spans="1:5" s="14" customFormat="1" ht="15.75" x14ac:dyDescent="0.25">
      <c r="A2" s="110" t="s">
        <v>586</v>
      </c>
      <c r="B2" s="110"/>
      <c r="C2" s="110"/>
      <c r="D2" s="110"/>
      <c r="E2" s="110"/>
    </row>
    <row r="3" spans="1:5" ht="15.75" x14ac:dyDescent="0.25">
      <c r="A3" s="110"/>
      <c r="B3" s="110"/>
      <c r="C3" s="110"/>
      <c r="D3" s="110"/>
      <c r="E3" s="110"/>
    </row>
    <row r="4" spans="1:5" ht="45.75" thickBot="1" x14ac:dyDescent="0.3">
      <c r="A4" s="49"/>
      <c r="B4" s="15" t="s">
        <v>384</v>
      </c>
      <c r="C4" s="15" t="s">
        <v>385</v>
      </c>
      <c r="D4" s="99" t="s">
        <v>585</v>
      </c>
      <c r="E4" s="50" t="s">
        <v>387</v>
      </c>
    </row>
    <row r="5" spans="1:5" ht="15.75" thickTop="1" x14ac:dyDescent="0.25">
      <c r="B5" s="14"/>
      <c r="C5" s="14"/>
      <c r="D5" s="14"/>
      <c r="E5" s="14"/>
    </row>
    <row r="7" spans="1:5" x14ac:dyDescent="0.25">
      <c r="B7" s="14"/>
      <c r="C7" s="14"/>
      <c r="D7" s="14"/>
      <c r="E7" s="14"/>
    </row>
    <row r="8" spans="1:5" x14ac:dyDescent="0.25">
      <c r="B8" s="14"/>
      <c r="C8" s="14"/>
      <c r="D8" s="14"/>
      <c r="E8" s="14"/>
    </row>
  </sheetData>
  <mergeCells count="2">
    <mergeCell ref="A3:E3"/>
    <mergeCell ref="A2:E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D46F-D426-4191-BF96-437C0A811F52}">
  <dimension ref="A1"/>
  <sheetViews>
    <sheetView workbookViewId="0">
      <selection activeCell="P14" sqref="P14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44"/>
  <sheetViews>
    <sheetView workbookViewId="0"/>
  </sheetViews>
  <sheetFormatPr defaultRowHeight="15" x14ac:dyDescent="0.25"/>
  <cols>
    <col min="1" max="1" width="115" bestFit="1" customWidth="1"/>
  </cols>
  <sheetData>
    <row r="1" spans="1:1" ht="14.45" x14ac:dyDescent="0.3">
      <c r="A1" t="s">
        <v>391</v>
      </c>
    </row>
    <row r="2" spans="1:1" ht="14.45" x14ac:dyDescent="0.3">
      <c r="A2" t="s">
        <v>392</v>
      </c>
    </row>
    <row r="3" spans="1:1" ht="14.45" x14ac:dyDescent="0.3">
      <c r="A3" t="s">
        <v>393</v>
      </c>
    </row>
    <row r="4" spans="1:1" ht="14.45" x14ac:dyDescent="0.3">
      <c r="A4" t="s">
        <v>391</v>
      </c>
    </row>
    <row r="6" spans="1:1" ht="14.45" x14ac:dyDescent="0.3">
      <c r="A6" t="s">
        <v>394</v>
      </c>
    </row>
    <row r="7" spans="1:1" ht="14.45" x14ac:dyDescent="0.3">
      <c r="A7" t="s">
        <v>395</v>
      </c>
    </row>
    <row r="8" spans="1:1" ht="14.45" x14ac:dyDescent="0.3">
      <c r="A8" t="s">
        <v>396</v>
      </c>
    </row>
    <row r="9" spans="1:1" ht="14.45" x14ac:dyDescent="0.3">
      <c r="A9" t="s">
        <v>397</v>
      </c>
    </row>
    <row r="10" spans="1:1" ht="14.45" x14ac:dyDescent="0.3">
      <c r="A10" t="s">
        <v>398</v>
      </c>
    </row>
    <row r="11" spans="1:1" ht="14.45" x14ac:dyDescent="0.3">
      <c r="A11" t="s">
        <v>399</v>
      </c>
    </row>
    <row r="12" spans="1:1" ht="14.45" x14ac:dyDescent="0.3">
      <c r="A12" t="s">
        <v>400</v>
      </c>
    </row>
    <row r="14" spans="1:1" ht="14.45" x14ac:dyDescent="0.3">
      <c r="A14" t="s">
        <v>401</v>
      </c>
    </row>
    <row r="15" spans="1:1" ht="14.45" x14ac:dyDescent="0.3">
      <c r="A15" t="s">
        <v>402</v>
      </c>
    </row>
    <row r="16" spans="1:1" ht="14.45" x14ac:dyDescent="0.3">
      <c r="A16" t="s">
        <v>403</v>
      </c>
    </row>
    <row r="17" spans="1:1" ht="14.45" x14ac:dyDescent="0.3">
      <c r="A17" t="s">
        <v>404</v>
      </c>
    </row>
    <row r="18" spans="1:1" x14ac:dyDescent="0.25">
      <c r="A18" t="s">
        <v>405</v>
      </c>
    </row>
    <row r="19" spans="1:1" x14ac:dyDescent="0.25">
      <c r="A19" t="s">
        <v>395</v>
      </c>
    </row>
    <row r="20" spans="1:1" x14ac:dyDescent="0.25">
      <c r="A20" t="s">
        <v>406</v>
      </c>
    </row>
    <row r="21" spans="1:1" x14ac:dyDescent="0.25">
      <c r="A21" t="s">
        <v>488</v>
      </c>
    </row>
    <row r="23" spans="1:1" x14ac:dyDescent="0.25">
      <c r="A23" t="s">
        <v>407</v>
      </c>
    </row>
    <row r="24" spans="1:1" x14ac:dyDescent="0.25">
      <c r="A24" t="s">
        <v>408</v>
      </c>
    </row>
    <row r="25" spans="1:1" x14ac:dyDescent="0.25">
      <c r="A25" t="s">
        <v>409</v>
      </c>
    </row>
    <row r="26" spans="1:1" x14ac:dyDescent="0.25">
      <c r="A26" t="s">
        <v>410</v>
      </c>
    </row>
    <row r="27" spans="1:1" x14ac:dyDescent="0.25">
      <c r="A27" t="s">
        <v>411</v>
      </c>
    </row>
    <row r="28" spans="1:1" x14ac:dyDescent="0.25">
      <c r="A28" t="s">
        <v>412</v>
      </c>
    </row>
    <row r="29" spans="1:1" x14ac:dyDescent="0.25">
      <c r="A29" t="s">
        <v>413</v>
      </c>
    </row>
    <row r="30" spans="1:1" x14ac:dyDescent="0.25">
      <c r="A30" t="s">
        <v>414</v>
      </c>
    </row>
    <row r="31" spans="1:1" x14ac:dyDescent="0.25">
      <c r="A31" t="s">
        <v>415</v>
      </c>
    </row>
    <row r="32" spans="1:1" x14ac:dyDescent="0.25">
      <c r="A32" t="s">
        <v>395</v>
      </c>
    </row>
    <row r="33" spans="1:1" x14ac:dyDescent="0.25">
      <c r="A33" t="s">
        <v>406</v>
      </c>
    </row>
    <row r="34" spans="1:1" x14ac:dyDescent="0.25">
      <c r="A34" t="s">
        <v>416</v>
      </c>
    </row>
    <row r="35" spans="1:1" x14ac:dyDescent="0.25">
      <c r="A35" t="s">
        <v>417</v>
      </c>
    </row>
    <row r="36" spans="1:1" x14ac:dyDescent="0.25">
      <c r="A36" t="s">
        <v>418</v>
      </c>
    </row>
    <row r="37" spans="1:1" x14ac:dyDescent="0.25">
      <c r="A37" t="s">
        <v>419</v>
      </c>
    </row>
    <row r="38" spans="1:1" x14ac:dyDescent="0.25">
      <c r="A38" t="s">
        <v>420</v>
      </c>
    </row>
    <row r="39" spans="1:1" x14ac:dyDescent="0.25">
      <c r="A39" t="s">
        <v>421</v>
      </c>
    </row>
    <row r="40" spans="1:1" x14ac:dyDescent="0.25">
      <c r="A40" t="s">
        <v>422</v>
      </c>
    </row>
    <row r="41" spans="1:1" x14ac:dyDescent="0.25">
      <c r="A41" t="s">
        <v>423</v>
      </c>
    </row>
    <row r="42" spans="1:1" x14ac:dyDescent="0.25">
      <c r="A42" t="s">
        <v>424</v>
      </c>
    </row>
    <row r="43" spans="1:1" x14ac:dyDescent="0.25">
      <c r="A43" t="s">
        <v>425</v>
      </c>
    </row>
    <row r="44" spans="1:1" x14ac:dyDescent="0.25">
      <c r="A44" t="s">
        <v>426</v>
      </c>
    </row>
    <row r="45" spans="1:1" x14ac:dyDescent="0.25">
      <c r="A45" t="s">
        <v>427</v>
      </c>
    </row>
    <row r="46" spans="1:1" x14ac:dyDescent="0.25">
      <c r="A46" t="s">
        <v>428</v>
      </c>
    </row>
    <row r="47" spans="1:1" x14ac:dyDescent="0.25">
      <c r="A47" t="s">
        <v>429</v>
      </c>
    </row>
    <row r="48" spans="1:1" x14ac:dyDescent="0.25">
      <c r="A48" t="s">
        <v>430</v>
      </c>
    </row>
    <row r="49" spans="1:1" x14ac:dyDescent="0.25">
      <c r="A49" t="s">
        <v>431</v>
      </c>
    </row>
    <row r="50" spans="1:1" x14ac:dyDescent="0.25">
      <c r="A50" t="s">
        <v>432</v>
      </c>
    </row>
    <row r="51" spans="1:1" x14ac:dyDescent="0.25">
      <c r="A51" t="s">
        <v>433</v>
      </c>
    </row>
    <row r="52" spans="1:1" x14ac:dyDescent="0.25">
      <c r="A52" t="s">
        <v>419</v>
      </c>
    </row>
    <row r="53" spans="1:1" x14ac:dyDescent="0.25">
      <c r="A53" t="s">
        <v>434</v>
      </c>
    </row>
    <row r="54" spans="1:1" x14ac:dyDescent="0.25">
      <c r="A54" t="s">
        <v>435</v>
      </c>
    </row>
    <row r="55" spans="1:1" x14ac:dyDescent="0.25">
      <c r="A55" t="s">
        <v>436</v>
      </c>
    </row>
    <row r="56" spans="1:1" x14ac:dyDescent="0.25">
      <c r="A56" t="s">
        <v>437</v>
      </c>
    </row>
    <row r="57" spans="1:1" x14ac:dyDescent="0.25">
      <c r="A57" t="s">
        <v>417</v>
      </c>
    </row>
    <row r="58" spans="1:1" x14ac:dyDescent="0.25">
      <c r="A58" t="s">
        <v>418</v>
      </c>
    </row>
    <row r="59" spans="1:1" x14ac:dyDescent="0.25">
      <c r="A59" t="s">
        <v>419</v>
      </c>
    </row>
    <row r="60" spans="1:1" x14ac:dyDescent="0.25">
      <c r="A60" t="s">
        <v>420</v>
      </c>
    </row>
    <row r="61" spans="1:1" x14ac:dyDescent="0.25">
      <c r="A61" t="s">
        <v>421</v>
      </c>
    </row>
    <row r="62" spans="1:1" x14ac:dyDescent="0.25">
      <c r="A62" t="s">
        <v>438</v>
      </c>
    </row>
    <row r="63" spans="1:1" x14ac:dyDescent="0.25">
      <c r="A63" t="s">
        <v>423</v>
      </c>
    </row>
    <row r="64" spans="1:1" x14ac:dyDescent="0.25">
      <c r="A64" t="s">
        <v>424</v>
      </c>
    </row>
    <row r="65" spans="1:1" x14ac:dyDescent="0.25">
      <c r="A65" t="s">
        <v>425</v>
      </c>
    </row>
    <row r="66" spans="1:1" x14ac:dyDescent="0.25">
      <c r="A66" t="s">
        <v>426</v>
      </c>
    </row>
    <row r="67" spans="1:1" x14ac:dyDescent="0.25">
      <c r="A67" t="s">
        <v>427</v>
      </c>
    </row>
    <row r="68" spans="1:1" x14ac:dyDescent="0.25">
      <c r="A68" t="s">
        <v>428</v>
      </c>
    </row>
    <row r="69" spans="1:1" x14ac:dyDescent="0.25">
      <c r="A69" t="s">
        <v>429</v>
      </c>
    </row>
    <row r="70" spans="1:1" x14ac:dyDescent="0.25">
      <c r="A70" t="s">
        <v>430</v>
      </c>
    </row>
    <row r="71" spans="1:1" x14ac:dyDescent="0.25">
      <c r="A71" t="s">
        <v>431</v>
      </c>
    </row>
    <row r="72" spans="1:1" x14ac:dyDescent="0.25">
      <c r="A72" t="s">
        <v>432</v>
      </c>
    </row>
    <row r="73" spans="1:1" x14ac:dyDescent="0.25">
      <c r="A73" t="s">
        <v>433</v>
      </c>
    </row>
    <row r="74" spans="1:1" x14ac:dyDescent="0.25">
      <c r="A74" t="s">
        <v>419</v>
      </c>
    </row>
    <row r="75" spans="1:1" x14ac:dyDescent="0.25">
      <c r="A75" t="s">
        <v>434</v>
      </c>
    </row>
    <row r="76" spans="1:1" x14ac:dyDescent="0.25">
      <c r="A76" t="s">
        <v>435</v>
      </c>
    </row>
    <row r="77" spans="1:1" x14ac:dyDescent="0.25">
      <c r="A77" t="s">
        <v>436</v>
      </c>
    </row>
    <row r="78" spans="1:1" x14ac:dyDescent="0.25">
      <c r="A78" t="s">
        <v>439</v>
      </c>
    </row>
    <row r="79" spans="1:1" x14ac:dyDescent="0.25">
      <c r="A79" t="s">
        <v>417</v>
      </c>
    </row>
    <row r="80" spans="1:1" x14ac:dyDescent="0.25">
      <c r="A80" t="s">
        <v>418</v>
      </c>
    </row>
    <row r="81" spans="1:1" x14ac:dyDescent="0.25">
      <c r="A81" t="s">
        <v>419</v>
      </c>
    </row>
    <row r="82" spans="1:1" x14ac:dyDescent="0.25">
      <c r="A82" t="s">
        <v>420</v>
      </c>
    </row>
    <row r="83" spans="1:1" x14ac:dyDescent="0.25">
      <c r="A83" t="s">
        <v>421</v>
      </c>
    </row>
    <row r="84" spans="1:1" x14ac:dyDescent="0.25">
      <c r="A84" t="s">
        <v>440</v>
      </c>
    </row>
    <row r="85" spans="1:1" x14ac:dyDescent="0.25">
      <c r="A85" t="s">
        <v>423</v>
      </c>
    </row>
    <row r="86" spans="1:1" x14ac:dyDescent="0.25">
      <c r="A86" t="s">
        <v>424</v>
      </c>
    </row>
    <row r="87" spans="1:1" x14ac:dyDescent="0.25">
      <c r="A87" t="s">
        <v>425</v>
      </c>
    </row>
    <row r="88" spans="1:1" x14ac:dyDescent="0.25">
      <c r="A88" t="s">
        <v>426</v>
      </c>
    </row>
    <row r="89" spans="1:1" x14ac:dyDescent="0.25">
      <c r="A89" t="s">
        <v>427</v>
      </c>
    </row>
    <row r="90" spans="1:1" x14ac:dyDescent="0.25">
      <c r="A90" t="s">
        <v>428</v>
      </c>
    </row>
    <row r="91" spans="1:1" x14ac:dyDescent="0.25">
      <c r="A91" t="s">
        <v>429</v>
      </c>
    </row>
    <row r="92" spans="1:1" x14ac:dyDescent="0.25">
      <c r="A92" t="s">
        <v>430</v>
      </c>
    </row>
    <row r="93" spans="1:1" x14ac:dyDescent="0.25">
      <c r="A93" t="s">
        <v>431</v>
      </c>
    </row>
    <row r="94" spans="1:1" x14ac:dyDescent="0.25">
      <c r="A94" t="s">
        <v>432</v>
      </c>
    </row>
    <row r="95" spans="1:1" x14ac:dyDescent="0.25">
      <c r="A95" t="s">
        <v>433</v>
      </c>
    </row>
    <row r="96" spans="1:1" x14ac:dyDescent="0.25">
      <c r="A96" t="s">
        <v>419</v>
      </c>
    </row>
    <row r="97" spans="1:1" x14ac:dyDescent="0.25">
      <c r="A97" t="s">
        <v>434</v>
      </c>
    </row>
    <row r="98" spans="1:1" x14ac:dyDescent="0.25">
      <c r="A98" t="s">
        <v>435</v>
      </c>
    </row>
    <row r="99" spans="1:1" x14ac:dyDescent="0.25">
      <c r="A99" t="s">
        <v>436</v>
      </c>
    </row>
    <row r="100" spans="1:1" x14ac:dyDescent="0.25">
      <c r="A100" t="s">
        <v>441</v>
      </c>
    </row>
    <row r="101" spans="1:1" x14ac:dyDescent="0.25">
      <c r="A101" t="s">
        <v>417</v>
      </c>
    </row>
    <row r="102" spans="1:1" x14ac:dyDescent="0.25">
      <c r="A102" t="s">
        <v>418</v>
      </c>
    </row>
    <row r="103" spans="1:1" x14ac:dyDescent="0.25">
      <c r="A103" t="s">
        <v>419</v>
      </c>
    </row>
    <row r="104" spans="1:1" x14ac:dyDescent="0.25">
      <c r="A104" t="s">
        <v>420</v>
      </c>
    </row>
    <row r="105" spans="1:1" x14ac:dyDescent="0.25">
      <c r="A105" t="s">
        <v>421</v>
      </c>
    </row>
    <row r="106" spans="1:1" x14ac:dyDescent="0.25">
      <c r="A106" t="s">
        <v>422</v>
      </c>
    </row>
    <row r="107" spans="1:1" x14ac:dyDescent="0.25">
      <c r="A107" t="s">
        <v>423</v>
      </c>
    </row>
    <row r="108" spans="1:1" x14ac:dyDescent="0.25">
      <c r="A108" t="s">
        <v>424</v>
      </c>
    </row>
    <row r="109" spans="1:1" x14ac:dyDescent="0.25">
      <c r="A109" t="s">
        <v>425</v>
      </c>
    </row>
    <row r="110" spans="1:1" x14ac:dyDescent="0.25">
      <c r="A110" t="s">
        <v>426</v>
      </c>
    </row>
    <row r="111" spans="1:1" x14ac:dyDescent="0.25">
      <c r="A111" t="s">
        <v>427</v>
      </c>
    </row>
    <row r="112" spans="1:1" x14ac:dyDescent="0.25">
      <c r="A112" t="s">
        <v>428</v>
      </c>
    </row>
    <row r="113" spans="1:1" x14ac:dyDescent="0.25">
      <c r="A113" t="s">
        <v>442</v>
      </c>
    </row>
    <row r="114" spans="1:1" x14ac:dyDescent="0.25">
      <c r="A114" t="s">
        <v>430</v>
      </c>
    </row>
    <row r="115" spans="1:1" x14ac:dyDescent="0.25">
      <c r="A115" t="s">
        <v>431</v>
      </c>
    </row>
    <row r="116" spans="1:1" x14ac:dyDescent="0.25">
      <c r="A116" t="s">
        <v>432</v>
      </c>
    </row>
    <row r="117" spans="1:1" x14ac:dyDescent="0.25">
      <c r="A117" t="s">
        <v>433</v>
      </c>
    </row>
    <row r="118" spans="1:1" x14ac:dyDescent="0.25">
      <c r="A118" t="s">
        <v>419</v>
      </c>
    </row>
    <row r="119" spans="1:1" x14ac:dyDescent="0.25">
      <c r="A119" t="s">
        <v>434</v>
      </c>
    </row>
    <row r="120" spans="1:1" x14ac:dyDescent="0.25">
      <c r="A120" t="s">
        <v>435</v>
      </c>
    </row>
    <row r="121" spans="1:1" x14ac:dyDescent="0.25">
      <c r="A121" t="s">
        <v>436</v>
      </c>
    </row>
    <row r="122" spans="1:1" x14ac:dyDescent="0.25">
      <c r="A122" t="s">
        <v>443</v>
      </c>
    </row>
    <row r="123" spans="1:1" x14ac:dyDescent="0.25">
      <c r="A123" t="s">
        <v>417</v>
      </c>
    </row>
    <row r="124" spans="1:1" x14ac:dyDescent="0.25">
      <c r="A124" t="s">
        <v>418</v>
      </c>
    </row>
    <row r="125" spans="1:1" x14ac:dyDescent="0.25">
      <c r="A125" t="s">
        <v>419</v>
      </c>
    </row>
    <row r="126" spans="1:1" x14ac:dyDescent="0.25">
      <c r="A126" t="s">
        <v>420</v>
      </c>
    </row>
    <row r="127" spans="1:1" x14ac:dyDescent="0.25">
      <c r="A127" t="s">
        <v>421</v>
      </c>
    </row>
    <row r="128" spans="1:1" x14ac:dyDescent="0.25">
      <c r="A128" t="s">
        <v>438</v>
      </c>
    </row>
    <row r="129" spans="1:1" x14ac:dyDescent="0.25">
      <c r="A129" t="s">
        <v>423</v>
      </c>
    </row>
    <row r="130" spans="1:1" x14ac:dyDescent="0.25">
      <c r="A130" t="s">
        <v>424</v>
      </c>
    </row>
    <row r="131" spans="1:1" x14ac:dyDescent="0.25">
      <c r="A131" t="s">
        <v>425</v>
      </c>
    </row>
    <row r="132" spans="1:1" x14ac:dyDescent="0.25">
      <c r="A132" t="s">
        <v>426</v>
      </c>
    </row>
    <row r="133" spans="1:1" x14ac:dyDescent="0.25">
      <c r="A133" t="s">
        <v>427</v>
      </c>
    </row>
    <row r="134" spans="1:1" x14ac:dyDescent="0.25">
      <c r="A134" t="s">
        <v>428</v>
      </c>
    </row>
    <row r="135" spans="1:1" x14ac:dyDescent="0.25">
      <c r="A135" t="s">
        <v>442</v>
      </c>
    </row>
    <row r="136" spans="1:1" x14ac:dyDescent="0.25">
      <c r="A136" t="s">
        <v>430</v>
      </c>
    </row>
    <row r="137" spans="1:1" x14ac:dyDescent="0.25">
      <c r="A137" t="s">
        <v>431</v>
      </c>
    </row>
    <row r="138" spans="1:1" x14ac:dyDescent="0.25">
      <c r="A138" t="s">
        <v>432</v>
      </c>
    </row>
    <row r="139" spans="1:1" x14ac:dyDescent="0.25">
      <c r="A139" t="s">
        <v>433</v>
      </c>
    </row>
    <row r="140" spans="1:1" x14ac:dyDescent="0.25">
      <c r="A140" t="s">
        <v>419</v>
      </c>
    </row>
    <row r="141" spans="1:1" x14ac:dyDescent="0.25">
      <c r="A141" t="s">
        <v>434</v>
      </c>
    </row>
    <row r="142" spans="1:1" x14ac:dyDescent="0.25">
      <c r="A142" t="s">
        <v>435</v>
      </c>
    </row>
    <row r="143" spans="1:1" x14ac:dyDescent="0.25">
      <c r="A143" t="s">
        <v>436</v>
      </c>
    </row>
    <row r="144" spans="1:1" x14ac:dyDescent="0.25">
      <c r="A144" t="s">
        <v>444</v>
      </c>
    </row>
    <row r="145" spans="1:1" x14ac:dyDescent="0.25">
      <c r="A145" t="s">
        <v>417</v>
      </c>
    </row>
    <row r="146" spans="1:1" x14ac:dyDescent="0.25">
      <c r="A146" t="s">
        <v>418</v>
      </c>
    </row>
    <row r="147" spans="1:1" x14ac:dyDescent="0.25">
      <c r="A147" t="s">
        <v>419</v>
      </c>
    </row>
    <row r="148" spans="1:1" x14ac:dyDescent="0.25">
      <c r="A148" t="s">
        <v>420</v>
      </c>
    </row>
    <row r="149" spans="1:1" x14ac:dyDescent="0.25">
      <c r="A149" t="s">
        <v>421</v>
      </c>
    </row>
    <row r="150" spans="1:1" x14ac:dyDescent="0.25">
      <c r="A150" t="s">
        <v>440</v>
      </c>
    </row>
    <row r="151" spans="1:1" x14ac:dyDescent="0.25">
      <c r="A151" t="s">
        <v>423</v>
      </c>
    </row>
    <row r="152" spans="1:1" x14ac:dyDescent="0.25">
      <c r="A152" t="s">
        <v>424</v>
      </c>
    </row>
    <row r="153" spans="1:1" x14ac:dyDescent="0.25">
      <c r="A153" t="s">
        <v>425</v>
      </c>
    </row>
    <row r="154" spans="1:1" x14ac:dyDescent="0.25">
      <c r="A154" t="s">
        <v>426</v>
      </c>
    </row>
    <row r="155" spans="1:1" x14ac:dyDescent="0.25">
      <c r="A155" t="s">
        <v>427</v>
      </c>
    </row>
    <row r="156" spans="1:1" x14ac:dyDescent="0.25">
      <c r="A156" t="s">
        <v>428</v>
      </c>
    </row>
    <row r="157" spans="1:1" x14ac:dyDescent="0.25">
      <c r="A157" t="s">
        <v>442</v>
      </c>
    </row>
    <row r="158" spans="1:1" x14ac:dyDescent="0.25">
      <c r="A158" t="s">
        <v>430</v>
      </c>
    </row>
    <row r="159" spans="1:1" x14ac:dyDescent="0.25">
      <c r="A159" t="s">
        <v>431</v>
      </c>
    </row>
    <row r="160" spans="1:1" x14ac:dyDescent="0.25">
      <c r="A160" t="s">
        <v>432</v>
      </c>
    </row>
    <row r="161" spans="1:1" x14ac:dyDescent="0.25">
      <c r="A161" t="s">
        <v>433</v>
      </c>
    </row>
    <row r="162" spans="1:1" x14ac:dyDescent="0.25">
      <c r="A162" t="s">
        <v>419</v>
      </c>
    </row>
    <row r="163" spans="1:1" x14ac:dyDescent="0.25">
      <c r="A163" t="s">
        <v>434</v>
      </c>
    </row>
    <row r="164" spans="1:1" x14ac:dyDescent="0.25">
      <c r="A164" t="s">
        <v>435</v>
      </c>
    </row>
    <row r="165" spans="1:1" x14ac:dyDescent="0.25">
      <c r="A165" t="s">
        <v>436</v>
      </c>
    </row>
    <row r="166" spans="1:1" x14ac:dyDescent="0.25">
      <c r="A166" t="s">
        <v>445</v>
      </c>
    </row>
    <row r="167" spans="1:1" x14ac:dyDescent="0.25">
      <c r="A167" t="s">
        <v>417</v>
      </c>
    </row>
    <row r="168" spans="1:1" x14ac:dyDescent="0.25">
      <c r="A168" t="s">
        <v>418</v>
      </c>
    </row>
    <row r="169" spans="1:1" x14ac:dyDescent="0.25">
      <c r="A169" t="s">
        <v>419</v>
      </c>
    </row>
    <row r="170" spans="1:1" x14ac:dyDescent="0.25">
      <c r="A170" t="s">
        <v>420</v>
      </c>
    </row>
    <row r="171" spans="1:1" x14ac:dyDescent="0.25">
      <c r="A171" t="s">
        <v>421</v>
      </c>
    </row>
    <row r="172" spans="1:1" x14ac:dyDescent="0.25">
      <c r="A172" t="s">
        <v>422</v>
      </c>
    </row>
    <row r="173" spans="1:1" x14ac:dyDescent="0.25">
      <c r="A173" t="s">
        <v>423</v>
      </c>
    </row>
    <row r="174" spans="1:1" x14ac:dyDescent="0.25">
      <c r="A174" t="s">
        <v>424</v>
      </c>
    </row>
    <row r="175" spans="1:1" x14ac:dyDescent="0.25">
      <c r="A175" t="s">
        <v>425</v>
      </c>
    </row>
    <row r="176" spans="1:1" x14ac:dyDescent="0.25">
      <c r="A176" t="s">
        <v>426</v>
      </c>
    </row>
    <row r="177" spans="1:1" x14ac:dyDescent="0.25">
      <c r="A177" t="s">
        <v>427</v>
      </c>
    </row>
    <row r="178" spans="1:1" x14ac:dyDescent="0.25">
      <c r="A178" t="s">
        <v>428</v>
      </c>
    </row>
    <row r="179" spans="1:1" x14ac:dyDescent="0.25">
      <c r="A179" t="s">
        <v>446</v>
      </c>
    </row>
    <row r="180" spans="1:1" x14ac:dyDescent="0.25">
      <c r="A180" t="s">
        <v>430</v>
      </c>
    </row>
    <row r="181" spans="1:1" x14ac:dyDescent="0.25">
      <c r="A181" t="s">
        <v>431</v>
      </c>
    </row>
    <row r="182" spans="1:1" x14ac:dyDescent="0.25">
      <c r="A182" t="s">
        <v>432</v>
      </c>
    </row>
    <row r="183" spans="1:1" x14ac:dyDescent="0.25">
      <c r="A183" t="s">
        <v>433</v>
      </c>
    </row>
    <row r="184" spans="1:1" x14ac:dyDescent="0.25">
      <c r="A184" t="s">
        <v>419</v>
      </c>
    </row>
    <row r="185" spans="1:1" x14ac:dyDescent="0.25">
      <c r="A185" t="s">
        <v>434</v>
      </c>
    </row>
    <row r="186" spans="1:1" x14ac:dyDescent="0.25">
      <c r="A186" t="s">
        <v>435</v>
      </c>
    </row>
    <row r="187" spans="1:1" x14ac:dyDescent="0.25">
      <c r="A187" t="s">
        <v>436</v>
      </c>
    </row>
    <row r="188" spans="1:1" x14ac:dyDescent="0.25">
      <c r="A188" t="s">
        <v>447</v>
      </c>
    </row>
    <row r="189" spans="1:1" x14ac:dyDescent="0.25">
      <c r="A189" t="s">
        <v>417</v>
      </c>
    </row>
    <row r="190" spans="1:1" x14ac:dyDescent="0.25">
      <c r="A190" t="s">
        <v>418</v>
      </c>
    </row>
    <row r="191" spans="1:1" x14ac:dyDescent="0.25">
      <c r="A191" t="s">
        <v>419</v>
      </c>
    </row>
    <row r="192" spans="1:1" x14ac:dyDescent="0.25">
      <c r="A192" t="s">
        <v>420</v>
      </c>
    </row>
    <row r="193" spans="1:1" x14ac:dyDescent="0.25">
      <c r="A193" t="s">
        <v>421</v>
      </c>
    </row>
    <row r="194" spans="1:1" x14ac:dyDescent="0.25">
      <c r="A194" t="s">
        <v>438</v>
      </c>
    </row>
    <row r="195" spans="1:1" x14ac:dyDescent="0.25">
      <c r="A195" t="s">
        <v>423</v>
      </c>
    </row>
    <row r="196" spans="1:1" x14ac:dyDescent="0.25">
      <c r="A196" t="s">
        <v>424</v>
      </c>
    </row>
    <row r="197" spans="1:1" x14ac:dyDescent="0.25">
      <c r="A197" t="s">
        <v>425</v>
      </c>
    </row>
    <row r="198" spans="1:1" x14ac:dyDescent="0.25">
      <c r="A198" t="s">
        <v>426</v>
      </c>
    </row>
    <row r="199" spans="1:1" x14ac:dyDescent="0.25">
      <c r="A199" t="s">
        <v>427</v>
      </c>
    </row>
    <row r="200" spans="1:1" x14ac:dyDescent="0.25">
      <c r="A200" t="s">
        <v>428</v>
      </c>
    </row>
    <row r="201" spans="1:1" x14ac:dyDescent="0.25">
      <c r="A201" t="s">
        <v>446</v>
      </c>
    </row>
    <row r="202" spans="1:1" x14ac:dyDescent="0.25">
      <c r="A202" t="s">
        <v>430</v>
      </c>
    </row>
    <row r="203" spans="1:1" x14ac:dyDescent="0.25">
      <c r="A203" t="s">
        <v>431</v>
      </c>
    </row>
    <row r="204" spans="1:1" x14ac:dyDescent="0.25">
      <c r="A204" t="s">
        <v>432</v>
      </c>
    </row>
    <row r="205" spans="1:1" x14ac:dyDescent="0.25">
      <c r="A205" t="s">
        <v>433</v>
      </c>
    </row>
    <row r="206" spans="1:1" x14ac:dyDescent="0.25">
      <c r="A206" t="s">
        <v>419</v>
      </c>
    </row>
    <row r="207" spans="1:1" x14ac:dyDescent="0.25">
      <c r="A207" t="s">
        <v>434</v>
      </c>
    </row>
    <row r="208" spans="1:1" x14ac:dyDescent="0.25">
      <c r="A208" t="s">
        <v>435</v>
      </c>
    </row>
    <row r="209" spans="1:1" x14ac:dyDescent="0.25">
      <c r="A209" t="s">
        <v>436</v>
      </c>
    </row>
    <row r="210" spans="1:1" x14ac:dyDescent="0.25">
      <c r="A210" t="s">
        <v>448</v>
      </c>
    </row>
    <row r="211" spans="1:1" x14ac:dyDescent="0.25">
      <c r="A211" t="s">
        <v>417</v>
      </c>
    </row>
    <row r="212" spans="1:1" x14ac:dyDescent="0.25">
      <c r="A212" t="s">
        <v>418</v>
      </c>
    </row>
    <row r="213" spans="1:1" x14ac:dyDescent="0.25">
      <c r="A213" t="s">
        <v>419</v>
      </c>
    </row>
    <row r="214" spans="1:1" x14ac:dyDescent="0.25">
      <c r="A214" t="s">
        <v>420</v>
      </c>
    </row>
    <row r="215" spans="1:1" x14ac:dyDescent="0.25">
      <c r="A215" t="s">
        <v>421</v>
      </c>
    </row>
    <row r="216" spans="1:1" x14ac:dyDescent="0.25">
      <c r="A216" t="s">
        <v>440</v>
      </c>
    </row>
    <row r="217" spans="1:1" x14ac:dyDescent="0.25">
      <c r="A217" t="s">
        <v>423</v>
      </c>
    </row>
    <row r="218" spans="1:1" x14ac:dyDescent="0.25">
      <c r="A218" t="s">
        <v>424</v>
      </c>
    </row>
    <row r="219" spans="1:1" x14ac:dyDescent="0.25">
      <c r="A219" t="s">
        <v>425</v>
      </c>
    </row>
    <row r="220" spans="1:1" x14ac:dyDescent="0.25">
      <c r="A220" t="s">
        <v>426</v>
      </c>
    </row>
    <row r="221" spans="1:1" x14ac:dyDescent="0.25">
      <c r="A221" t="s">
        <v>427</v>
      </c>
    </row>
    <row r="222" spans="1:1" x14ac:dyDescent="0.25">
      <c r="A222" t="s">
        <v>428</v>
      </c>
    </row>
    <row r="223" spans="1:1" x14ac:dyDescent="0.25">
      <c r="A223" t="s">
        <v>446</v>
      </c>
    </row>
    <row r="224" spans="1:1" x14ac:dyDescent="0.25">
      <c r="A224" t="s">
        <v>430</v>
      </c>
    </row>
    <row r="225" spans="1:1" x14ac:dyDescent="0.25">
      <c r="A225" t="s">
        <v>431</v>
      </c>
    </row>
    <row r="226" spans="1:1" x14ac:dyDescent="0.25">
      <c r="A226" t="s">
        <v>432</v>
      </c>
    </row>
    <row r="227" spans="1:1" x14ac:dyDescent="0.25">
      <c r="A227" t="s">
        <v>433</v>
      </c>
    </row>
    <row r="228" spans="1:1" x14ac:dyDescent="0.25">
      <c r="A228" t="s">
        <v>419</v>
      </c>
    </row>
    <row r="229" spans="1:1" x14ac:dyDescent="0.25">
      <c r="A229" t="s">
        <v>434</v>
      </c>
    </row>
    <row r="230" spans="1:1" x14ac:dyDescent="0.25">
      <c r="A230" t="s">
        <v>435</v>
      </c>
    </row>
    <row r="231" spans="1:1" x14ac:dyDescent="0.25">
      <c r="A231" t="s">
        <v>436</v>
      </c>
    </row>
    <row r="232" spans="1:1" x14ac:dyDescent="0.25">
      <c r="A232" t="s">
        <v>449</v>
      </c>
    </row>
    <row r="233" spans="1:1" x14ac:dyDescent="0.25">
      <c r="A233" t="s">
        <v>417</v>
      </c>
    </row>
    <row r="234" spans="1:1" x14ac:dyDescent="0.25">
      <c r="A234" t="s">
        <v>418</v>
      </c>
    </row>
    <row r="235" spans="1:1" x14ac:dyDescent="0.25">
      <c r="A235" t="s">
        <v>419</v>
      </c>
    </row>
    <row r="236" spans="1:1" x14ac:dyDescent="0.25">
      <c r="A236" t="s">
        <v>420</v>
      </c>
    </row>
    <row r="237" spans="1:1" x14ac:dyDescent="0.25">
      <c r="A237" t="s">
        <v>421</v>
      </c>
    </row>
    <row r="238" spans="1:1" x14ac:dyDescent="0.25">
      <c r="A238" t="s">
        <v>422</v>
      </c>
    </row>
    <row r="239" spans="1:1" x14ac:dyDescent="0.25">
      <c r="A239" t="s">
        <v>423</v>
      </c>
    </row>
    <row r="240" spans="1:1" x14ac:dyDescent="0.25">
      <c r="A240" t="s">
        <v>424</v>
      </c>
    </row>
    <row r="241" spans="1:1" x14ac:dyDescent="0.25">
      <c r="A241" t="s">
        <v>425</v>
      </c>
    </row>
    <row r="242" spans="1:1" x14ac:dyDescent="0.25">
      <c r="A242" t="s">
        <v>426</v>
      </c>
    </row>
    <row r="243" spans="1:1" x14ac:dyDescent="0.25">
      <c r="A243" t="s">
        <v>427</v>
      </c>
    </row>
    <row r="244" spans="1:1" x14ac:dyDescent="0.25">
      <c r="A244" t="s">
        <v>428</v>
      </c>
    </row>
    <row r="245" spans="1:1" x14ac:dyDescent="0.25">
      <c r="A245" t="s">
        <v>450</v>
      </c>
    </row>
    <row r="246" spans="1:1" x14ac:dyDescent="0.25">
      <c r="A246" t="s">
        <v>430</v>
      </c>
    </row>
    <row r="247" spans="1:1" x14ac:dyDescent="0.25">
      <c r="A247" t="s">
        <v>431</v>
      </c>
    </row>
    <row r="248" spans="1:1" x14ac:dyDescent="0.25">
      <c r="A248" t="s">
        <v>432</v>
      </c>
    </row>
    <row r="249" spans="1:1" x14ac:dyDescent="0.25">
      <c r="A249" t="s">
        <v>433</v>
      </c>
    </row>
    <row r="250" spans="1:1" x14ac:dyDescent="0.25">
      <c r="A250" t="s">
        <v>419</v>
      </c>
    </row>
    <row r="251" spans="1:1" x14ac:dyDescent="0.25">
      <c r="A251" t="s">
        <v>434</v>
      </c>
    </row>
    <row r="252" spans="1:1" x14ac:dyDescent="0.25">
      <c r="A252" t="s">
        <v>435</v>
      </c>
    </row>
    <row r="253" spans="1:1" x14ac:dyDescent="0.25">
      <c r="A253" t="s">
        <v>436</v>
      </c>
    </row>
    <row r="254" spans="1:1" x14ac:dyDescent="0.25">
      <c r="A254" t="s">
        <v>451</v>
      </c>
    </row>
    <row r="255" spans="1:1" x14ac:dyDescent="0.25">
      <c r="A255" t="s">
        <v>417</v>
      </c>
    </row>
    <row r="256" spans="1:1" x14ac:dyDescent="0.25">
      <c r="A256" t="s">
        <v>418</v>
      </c>
    </row>
    <row r="257" spans="1:1" x14ac:dyDescent="0.25">
      <c r="A257" t="s">
        <v>419</v>
      </c>
    </row>
    <row r="258" spans="1:1" x14ac:dyDescent="0.25">
      <c r="A258" t="s">
        <v>420</v>
      </c>
    </row>
    <row r="259" spans="1:1" x14ac:dyDescent="0.25">
      <c r="A259" t="s">
        <v>421</v>
      </c>
    </row>
    <row r="260" spans="1:1" x14ac:dyDescent="0.25">
      <c r="A260" t="s">
        <v>438</v>
      </c>
    </row>
    <row r="261" spans="1:1" x14ac:dyDescent="0.25">
      <c r="A261" t="s">
        <v>423</v>
      </c>
    </row>
    <row r="262" spans="1:1" x14ac:dyDescent="0.25">
      <c r="A262" t="s">
        <v>424</v>
      </c>
    </row>
    <row r="263" spans="1:1" x14ac:dyDescent="0.25">
      <c r="A263" t="s">
        <v>425</v>
      </c>
    </row>
    <row r="264" spans="1:1" x14ac:dyDescent="0.25">
      <c r="A264" t="s">
        <v>426</v>
      </c>
    </row>
    <row r="265" spans="1:1" x14ac:dyDescent="0.25">
      <c r="A265" t="s">
        <v>427</v>
      </c>
    </row>
    <row r="266" spans="1:1" x14ac:dyDescent="0.25">
      <c r="A266" t="s">
        <v>428</v>
      </c>
    </row>
    <row r="267" spans="1:1" x14ac:dyDescent="0.25">
      <c r="A267" t="s">
        <v>450</v>
      </c>
    </row>
    <row r="268" spans="1:1" x14ac:dyDescent="0.25">
      <c r="A268" t="s">
        <v>430</v>
      </c>
    </row>
    <row r="269" spans="1:1" x14ac:dyDescent="0.25">
      <c r="A269" t="s">
        <v>431</v>
      </c>
    </row>
    <row r="270" spans="1:1" x14ac:dyDescent="0.25">
      <c r="A270" t="s">
        <v>432</v>
      </c>
    </row>
    <row r="271" spans="1:1" x14ac:dyDescent="0.25">
      <c r="A271" t="s">
        <v>433</v>
      </c>
    </row>
    <row r="272" spans="1:1" x14ac:dyDescent="0.25">
      <c r="A272" t="s">
        <v>419</v>
      </c>
    </row>
    <row r="273" spans="1:1" x14ac:dyDescent="0.25">
      <c r="A273" t="s">
        <v>434</v>
      </c>
    </row>
    <row r="274" spans="1:1" x14ac:dyDescent="0.25">
      <c r="A274" t="s">
        <v>435</v>
      </c>
    </row>
    <row r="275" spans="1:1" x14ac:dyDescent="0.25">
      <c r="A275" t="s">
        <v>436</v>
      </c>
    </row>
    <row r="276" spans="1:1" x14ac:dyDescent="0.25">
      <c r="A276" t="s">
        <v>452</v>
      </c>
    </row>
    <row r="277" spans="1:1" x14ac:dyDescent="0.25">
      <c r="A277" t="s">
        <v>417</v>
      </c>
    </row>
    <row r="278" spans="1:1" x14ac:dyDescent="0.25">
      <c r="A278" t="s">
        <v>418</v>
      </c>
    </row>
    <row r="279" spans="1:1" x14ac:dyDescent="0.25">
      <c r="A279" t="s">
        <v>419</v>
      </c>
    </row>
    <row r="280" spans="1:1" x14ac:dyDescent="0.25">
      <c r="A280" t="s">
        <v>420</v>
      </c>
    </row>
    <row r="281" spans="1:1" x14ac:dyDescent="0.25">
      <c r="A281" t="s">
        <v>421</v>
      </c>
    </row>
    <row r="282" spans="1:1" x14ac:dyDescent="0.25">
      <c r="A282" t="s">
        <v>440</v>
      </c>
    </row>
    <row r="283" spans="1:1" x14ac:dyDescent="0.25">
      <c r="A283" t="s">
        <v>423</v>
      </c>
    </row>
    <row r="284" spans="1:1" x14ac:dyDescent="0.25">
      <c r="A284" t="s">
        <v>424</v>
      </c>
    </row>
    <row r="285" spans="1:1" x14ac:dyDescent="0.25">
      <c r="A285" t="s">
        <v>425</v>
      </c>
    </row>
    <row r="286" spans="1:1" x14ac:dyDescent="0.25">
      <c r="A286" t="s">
        <v>426</v>
      </c>
    </row>
    <row r="287" spans="1:1" x14ac:dyDescent="0.25">
      <c r="A287" t="s">
        <v>427</v>
      </c>
    </row>
    <row r="288" spans="1:1" x14ac:dyDescent="0.25">
      <c r="A288" t="s">
        <v>428</v>
      </c>
    </row>
    <row r="289" spans="1:1" x14ac:dyDescent="0.25">
      <c r="A289" t="s">
        <v>450</v>
      </c>
    </row>
    <row r="290" spans="1:1" x14ac:dyDescent="0.25">
      <c r="A290" t="s">
        <v>430</v>
      </c>
    </row>
    <row r="291" spans="1:1" x14ac:dyDescent="0.25">
      <c r="A291" t="s">
        <v>431</v>
      </c>
    </row>
    <row r="292" spans="1:1" x14ac:dyDescent="0.25">
      <c r="A292" t="s">
        <v>432</v>
      </c>
    </row>
    <row r="293" spans="1:1" x14ac:dyDescent="0.25">
      <c r="A293" t="s">
        <v>433</v>
      </c>
    </row>
    <row r="294" spans="1:1" x14ac:dyDescent="0.25">
      <c r="A294" t="s">
        <v>419</v>
      </c>
    </row>
    <row r="295" spans="1:1" x14ac:dyDescent="0.25">
      <c r="A295" t="s">
        <v>434</v>
      </c>
    </row>
    <row r="296" spans="1:1" x14ac:dyDescent="0.25">
      <c r="A296" t="s">
        <v>435</v>
      </c>
    </row>
    <row r="297" spans="1:1" x14ac:dyDescent="0.25">
      <c r="A297" t="s">
        <v>453</v>
      </c>
    </row>
    <row r="298" spans="1:1" x14ac:dyDescent="0.25">
      <c r="A298" t="s">
        <v>454</v>
      </c>
    </row>
    <row r="299" spans="1:1" x14ac:dyDescent="0.25">
      <c r="A299" t="s">
        <v>402</v>
      </c>
    </row>
    <row r="300" spans="1:1" x14ac:dyDescent="0.25">
      <c r="A300" t="s">
        <v>403</v>
      </c>
    </row>
    <row r="301" spans="1:1" x14ac:dyDescent="0.25">
      <c r="A301" t="s">
        <v>455</v>
      </c>
    </row>
    <row r="302" spans="1:1" x14ac:dyDescent="0.25">
      <c r="A302" t="s">
        <v>456</v>
      </c>
    </row>
    <row r="303" spans="1:1" x14ac:dyDescent="0.25">
      <c r="A303" t="s">
        <v>457</v>
      </c>
    </row>
    <row r="304" spans="1:1" x14ac:dyDescent="0.25">
      <c r="A304" t="s">
        <v>458</v>
      </c>
    </row>
    <row r="305" spans="1:1" x14ac:dyDescent="0.25">
      <c r="A305" t="s">
        <v>459</v>
      </c>
    </row>
    <row r="306" spans="1:1" x14ac:dyDescent="0.25">
      <c r="A306" t="s">
        <v>460</v>
      </c>
    </row>
    <row r="307" spans="1:1" x14ac:dyDescent="0.25">
      <c r="A307" t="s">
        <v>461</v>
      </c>
    </row>
    <row r="308" spans="1:1" x14ac:dyDescent="0.25">
      <c r="A308" t="s">
        <v>462</v>
      </c>
    </row>
    <row r="309" spans="1:1" x14ac:dyDescent="0.25">
      <c r="A309" t="s">
        <v>463</v>
      </c>
    </row>
    <row r="310" spans="1:1" x14ac:dyDescent="0.25">
      <c r="A310" t="s">
        <v>464</v>
      </c>
    </row>
    <row r="311" spans="1:1" x14ac:dyDescent="0.25">
      <c r="A311" t="s">
        <v>465</v>
      </c>
    </row>
    <row r="312" spans="1:1" x14ac:dyDescent="0.25">
      <c r="A312" t="s">
        <v>466</v>
      </c>
    </row>
    <row r="313" spans="1:1" x14ac:dyDescent="0.25">
      <c r="A313" t="s">
        <v>467</v>
      </c>
    </row>
    <row r="314" spans="1:1" x14ac:dyDescent="0.25">
      <c r="A314" t="s">
        <v>468</v>
      </c>
    </row>
    <row r="315" spans="1:1" x14ac:dyDescent="0.25">
      <c r="A315" t="s">
        <v>469</v>
      </c>
    </row>
    <row r="316" spans="1:1" x14ac:dyDescent="0.25">
      <c r="A316" t="s">
        <v>419</v>
      </c>
    </row>
    <row r="317" spans="1:1" x14ac:dyDescent="0.25">
      <c r="A317" t="s">
        <v>470</v>
      </c>
    </row>
    <row r="318" spans="1:1" x14ac:dyDescent="0.25">
      <c r="A318" t="s">
        <v>471</v>
      </c>
    </row>
    <row r="319" spans="1:1" x14ac:dyDescent="0.25">
      <c r="A319" t="s">
        <v>472</v>
      </c>
    </row>
    <row r="320" spans="1:1" x14ac:dyDescent="0.25">
      <c r="A320" t="s">
        <v>473</v>
      </c>
    </row>
    <row r="321" spans="1:1" x14ac:dyDescent="0.25">
      <c r="A321" t="s">
        <v>474</v>
      </c>
    </row>
    <row r="322" spans="1:1" x14ac:dyDescent="0.25">
      <c r="A322" t="s">
        <v>475</v>
      </c>
    </row>
    <row r="323" spans="1:1" x14ac:dyDescent="0.25">
      <c r="A323" t="s">
        <v>476</v>
      </c>
    </row>
    <row r="324" spans="1:1" x14ac:dyDescent="0.25">
      <c r="A324" t="s">
        <v>477</v>
      </c>
    </row>
    <row r="325" spans="1:1" x14ac:dyDescent="0.25">
      <c r="A325" t="s">
        <v>424</v>
      </c>
    </row>
    <row r="326" spans="1:1" x14ac:dyDescent="0.25">
      <c r="A326" t="s">
        <v>425</v>
      </c>
    </row>
    <row r="327" spans="1:1" x14ac:dyDescent="0.25">
      <c r="A327" t="s">
        <v>426</v>
      </c>
    </row>
    <row r="328" spans="1:1" x14ac:dyDescent="0.25">
      <c r="A328" t="s">
        <v>427</v>
      </c>
    </row>
    <row r="329" spans="1:1" x14ac:dyDescent="0.25">
      <c r="A329" t="s">
        <v>478</v>
      </c>
    </row>
    <row r="330" spans="1:1" x14ac:dyDescent="0.25">
      <c r="A330" t="s">
        <v>479</v>
      </c>
    </row>
    <row r="331" spans="1:1" x14ac:dyDescent="0.25">
      <c r="A331" t="s">
        <v>480</v>
      </c>
    </row>
    <row r="332" spans="1:1" x14ac:dyDescent="0.25">
      <c r="A332" t="s">
        <v>481</v>
      </c>
    </row>
    <row r="333" spans="1:1" x14ac:dyDescent="0.25">
      <c r="A333" t="s">
        <v>465</v>
      </c>
    </row>
    <row r="334" spans="1:1" x14ac:dyDescent="0.25">
      <c r="A334" t="s">
        <v>466</v>
      </c>
    </row>
    <row r="335" spans="1:1" x14ac:dyDescent="0.25">
      <c r="A335" t="s">
        <v>467</v>
      </c>
    </row>
    <row r="336" spans="1:1" x14ac:dyDescent="0.25">
      <c r="A336" t="s">
        <v>468</v>
      </c>
    </row>
    <row r="337" spans="1:1" x14ac:dyDescent="0.25">
      <c r="A337" t="s">
        <v>469</v>
      </c>
    </row>
    <row r="338" spans="1:1" x14ac:dyDescent="0.25">
      <c r="A338" t="s">
        <v>419</v>
      </c>
    </row>
    <row r="339" spans="1:1" x14ac:dyDescent="0.25">
      <c r="A339" t="s">
        <v>482</v>
      </c>
    </row>
    <row r="340" spans="1:1" x14ac:dyDescent="0.25">
      <c r="A340" t="s">
        <v>483</v>
      </c>
    </row>
    <row r="341" spans="1:1" x14ac:dyDescent="0.25">
      <c r="A341" t="s">
        <v>484</v>
      </c>
    </row>
    <row r="342" spans="1:1" x14ac:dyDescent="0.25">
      <c r="A342" t="s">
        <v>485</v>
      </c>
    </row>
    <row r="343" spans="1:1" x14ac:dyDescent="0.25">
      <c r="A343" t="s">
        <v>486</v>
      </c>
    </row>
    <row r="344" spans="1:1" x14ac:dyDescent="0.25">
      <c r="A344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c c e 4 4 9 8 - 9 e 4 6 - 4 4 2 c - b a 4 c - a 4 f 4 0 f f f 0 a 4 9 "   x m l n s = " h t t p : / / s c h e m a s . m i c r o s o f t . c o m / D a t a M a s h u p " > A A A A A L g E A A B Q S w M E F A A C A A g A 8 V 1 R V z J V O t q n A A A A + Q A A A B I A H A B D b 2 5 m a W c v U G F j a 2 F n Z S 5 4 b W w g o h g A K K A U A A A A A A A A A A A A A A A A A A A A A A A A A A A A h Y 9 B D o I w F E S v Q r q n L d U Y I Z + y c C u J C d G 4 b U q F R i i G F s v d X H g k r y C J o u 5 c z u S 9 Z O Z x u 0 M 2 t k 1 w V b 3 V n U l R h C k K l J F d q U 2 V o s G d w j X K O O y E P I t K B R N s b D J a n a L a u U t C i P c e + w X u + o o w S i N y z L e F r F U r Q m 2 s E 0 Y q 9 L H K / x b i c H i N 4 Q z H S 7 x i L M Z 0 Q o D M P e T a f B k 2 T c Y U y E 8 J m 6 F x Q 6 + 4 M u G + A D J H I O 8 b / A l Q S w M E F A A C A A g A 8 V 1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d U V e 9 W e 4 X r w E A A F Q F A A A T A B w A R m 9 y b X V s Y X M v U 2 V j d G l v b j E u b S C i G A A o o B Q A A A A A A A A A A A A A A A A A A A A A A A A A A A D t k l F r 2 z A U h Z 8 X y H + 4 u D A S c E 3 j t Y N t + E F V t N b Q 2 U 6 k 1 h 1 1 C Y 6 j t g Z Z C p I 8 W k L / + + Q m r O u a P O x l L 6 v A S D 6 f u P d c + x h e 2 V p J o O t 9 9 K X f 6 / f M X a n 5 A v Y 8 y k g G I S y V M f V c c A 8 i E N z 2 e + A W V a 2 u u F O w + R G M V d U 2 X N r B 1 1 r w A C t p 3 Y s Z e P H n I o 8 L 8 j 4 v w o M Q y G W W Q n Z + f B Z j x O I 0 o Q W S s i 0 F T P l S a V u g J A k P i j + a B p h e e E P / a s x F 3 d S W 6 8 h 7 5 / m A l W g b a a J P P h B Z q U U t b 6 N R e B T 6 M G m V 5 d Q + C B 4 9 H 4 N E S X 4 9 9 N f e 9 7 x M q 8 a x B Z z y c s G 1 6 U Z j Z d d u Q z b 6 Y D 2 m D 1 c b H Q l B q 1 K U 2 k R W t 7 + X x H e l v H U V 2 c O S P 5 d j u p T m R u l m b b i D Z r C l v 7 9 a e d 8 J m r r R Y m k / H g b d z U c f V l 6 a J 2 R K T + P M I e t E s P z e P p E E x Z j O 6 H l G p j t Y O M P j H e j D D v 3 w l Y 4 u T m b k 2 6 / 2 s m 3 m X D 8 R l r I c n Z D X n n H C Z o Q y d E x f s s d h v 1 f L r V 9 s a / L 2 Y Y J J D i 9 i A k i 4 F M j S O o t z A U f / I p W j g k 7 O u g d c T Q M 3 7 u 8 B S 9 G 4 + A u f g b 2 3 b 0 H + D 4 L 8 E 1 B L A Q I t A B Q A A g A I A P F d U V c y V T r a p w A A A P k A A A A S A A A A A A A A A A A A A A A A A A A A A A B D b 2 5 m a W c v U G F j a 2 F n Z S 5 4 b W x Q S w E C L Q A U A A I A C A D x X V F X D 8 r p q 6 Q A A A D p A A A A E w A A A A A A A A A A A A A A A A D z A A A A W 0 N v b n R l b n R f V H l w Z X N d L n h t b F B L A Q I t A B Q A A g A I A P F d U V e 9 W e 4 X r w E A A F Q F A A A T A A A A A A A A A A A A A A A A A O Q B A A B G b 3 J t d W x h c y 9 T Z W N 0 a W 9 u M S 5 t U E s F B g A A A A A D A A M A w g A A A O A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E b A A A A A A A A j x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U R V A l M j A y J T I w c G 9 z c 2 l i b G U 8 L 0 l 0 Z W 1 Q Y X R o P j w v S X R l b U x v Y 2 F 0 a W 9 u P j x T d G F i b G V F b n R y a W V z P j x F b n R y e S B U e X B l P S J J c 1 B y a X Z h d G U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D E 3 I i A v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F k Z G V k V G 9 E Y X R h T W 9 k Z W w i I F Z h b H V l P S J s M C I g L z 4 8 R W 5 0 c n k g V H l w Z T 0 i R m l s b E x h c 3 R V c G R h d G V k I i B W Y W x 1 Z T 0 i Z D I w M j E t M T A t M j V U M T I 6 N D Q 6 M T A u O T Q 0 M D c 4 O F o i I C 8 + P E V u d H J 5 I F R 5 c G U 9 I k Z p b G x D b 2 x 1 b W 5 U e X B l c y I g V m F s d W U 9 I n N B d 1 l H Q m d Z R 0 J R T U Q i I C 8 + P E V u d H J 5 I F R 5 c G U 9 I k Z p b G x D b 2 x 1 b W 5 O Y W 1 l c y I g V m F s d W U 9 I n N b J n F 1 b 3 Q 7 W U V B U i Z x d W 9 0 O y w m c X V v d D t P V 0 5 F U l N I S V A m c X V v d D s s J n F 1 b 3 Q 7 T k F J Q 1 N f U 1 V Q R V I m c X V v d D s s J n F 1 b 3 Q 7 T k F J Q 1 N f M l 9 D R C Z x d W 9 0 O y w m c X V v d D t O Q U l D U 1 8 z J n F 1 b 3 Q 7 L C Z x d W 9 0 O 0 5 B S U N T X z Q m c X V v d D s s J n F 1 b 3 Q 7 Q V Z H X 0 V N U C Z x d W 9 0 O y w m c X V v d D t U T 1 R X Q U d F J n F 1 b 3 Q 7 L C Z x d W 9 0 O 0 N O V F 9 F U 1 R B Q l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V E V Q I D I g c G 9 z c 2 l i b G U v Q 2 h h b m d l Z C B U e X B l L n t Z R U F S L D B 9 J n F 1 b 3 Q 7 L C Z x d W 9 0 O 1 N l Y 3 R p b 2 4 x L 1 N U R V A g M i B w b 3 N z a W J s Z S 9 D a G F u Z 2 V k I F R 5 c G U u e 0 9 X T k V S U 0 h J U C w x f S Z x d W 9 0 O y w m c X V v d D t T Z W N 0 a W 9 u M S 9 T V E V Q I D I g c G 9 z c 2 l i b G U v Q 2 h h b m d l Z C B U e X B l L n t O Q U l D U 1 9 T V V B F U i w y f S Z x d W 9 0 O y w m c X V v d D t T Z W N 0 a W 9 u M S 9 T V E V Q I D I g c G 9 z c 2 l i b G U v Q 2 h h b m d l Z C B U e X B l L n t O Q U l D U 1 8 y X 0 N E L D N 9 J n F 1 b 3 Q 7 L C Z x d W 9 0 O 1 N l Y 3 R p b 2 4 x L 1 N U R V A g M i B w b 3 N z a W J s Z S 9 D a G F u Z 2 V k I F R 5 c G U u e 0 5 B S U N T X z M s N H 0 m c X V v d D s s J n F 1 b 3 Q 7 U 2 V j d G l v b j E v U 1 R F U C A y I H B v c 3 N p Y m x l L 0 N o Y W 5 n Z W Q g V H l w Z S 5 7 T k F J Q 1 N f N C w 1 f S Z x d W 9 0 O y w m c X V v d D t T Z W N 0 a W 9 u M S 9 T V E V Q I D I g c G 9 z c 2 l i b G U v Q 2 h h b m d l Z C B U e X B l L n t B V k d f R U 1 Q L D Z 9 J n F 1 b 3 Q 7 L C Z x d W 9 0 O 1 N l Y 3 R p b 2 4 x L 1 N U R V A g M i B w b 3 N z a W J s Z S 9 D a G F u Z 2 V k I F R 5 c G U u e 1 R P V F d B R 0 U s N 3 0 m c X V v d D s s J n F 1 b 3 Q 7 U 2 V j d G l v b j E v U 1 R F U C A y I H B v c 3 N p Y m x l L 0 N o Y W 5 n Z W Q g V H l w Z S 5 7 Q 0 5 U X 0 V T V E F C U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V E V Q I D I g c G 9 z c 2 l i b G U v Q 2 h h b m d l Z C B U e X B l L n t Z R U F S L D B 9 J n F 1 b 3 Q 7 L C Z x d W 9 0 O 1 N l Y 3 R p b 2 4 x L 1 N U R V A g M i B w b 3 N z a W J s Z S 9 D a G F u Z 2 V k I F R 5 c G U u e 0 9 X T k V S U 0 h J U C w x f S Z x d W 9 0 O y w m c X V v d D t T Z W N 0 a W 9 u M S 9 T V E V Q I D I g c G 9 z c 2 l i b G U v Q 2 h h b m d l Z C B U e X B l L n t O Q U l D U 1 9 T V V B F U i w y f S Z x d W 9 0 O y w m c X V v d D t T Z W N 0 a W 9 u M S 9 T V E V Q I D I g c G 9 z c 2 l i b G U v Q 2 h h b m d l Z C B U e X B l L n t O Q U l D U 1 8 y X 0 N E L D N 9 J n F 1 b 3 Q 7 L C Z x d W 9 0 O 1 N l Y 3 R p b 2 4 x L 1 N U R V A g M i B w b 3 N z a W J s Z S 9 D a G F u Z 2 V k I F R 5 c G U u e 0 5 B S U N T X z M s N H 0 m c X V v d D s s J n F 1 b 3 Q 7 U 2 V j d G l v b j E v U 1 R F U C A y I H B v c 3 N p Y m x l L 0 N o Y W 5 n Z W Q g V H l w Z S 5 7 T k F J Q 1 N f N C w 1 f S Z x d W 9 0 O y w m c X V v d D t T Z W N 0 a W 9 u M S 9 T V E V Q I D I g c G 9 z c 2 l i b G U v Q 2 h h b m d l Z C B U e X B l L n t B V k d f R U 1 Q L D Z 9 J n F 1 b 3 Q 7 L C Z x d W 9 0 O 1 N l Y 3 R p b 2 4 x L 1 N U R V A g M i B w b 3 N z a W J s Z S 9 D a G F u Z 2 V k I F R 5 c G U u e 1 R P V F d B R 0 U s N 3 0 m c X V v d D s s J n F 1 b 3 Q 7 U 2 V j d G l v b j E v U 1 R F U C A y I H B v c 3 N p Y m x l L 0 N o Y W 5 n Z W Q g V H l w Z S 5 7 Q 0 5 U X 0 V T V E F C U y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1 R F U C U y M D I l M j B w b 3 N z a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V Q J T I w M i U y M H B v c 3 N p Y m x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U R V A l M j A y J T I w c G 9 z c 2 l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V E V Q J T I w M i U y M C 0 l M j B R Q 0 V X J T I w Q W 5 u d W F s J T I w U m V w b 3 J 0 J T I w Q W x 0 Z X J u Y X R l J T I w d G J s J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U V B U i Z x d W 9 0 O y w m c X V v d D t P V 0 5 F U l N I S V A m c X V v d D s s J n F 1 b 3 Q 7 T k F J Q 1 N f U 1 V Q R V I m c X V v d D s s J n F 1 b 3 Q 7 T k F J Q 1 N f M l 9 D R C Z x d W 9 0 O y w m c X V v d D t O Q U l D U 1 8 z J n F 1 b 3 Q 7 L C Z x d W 9 0 O 0 5 B S U N T X z Q m c X V v d D s s J n F 1 b 3 Q 7 Q V Z H X 0 V N U C Z x d W 9 0 O y w m c X V v d D t U T 1 R X Q U d F J n F 1 b 3 Q 7 L C Z x d W 9 0 O 0 N O V F 9 F U 1 R B Q l M m c X V v d D t d I i A v P j x F b n R y e S B U e X B l P S J G a W x s Q 2 9 s d W 1 u V H l w Z X M i I F Z h b H V l P S J z Q X d Z R 0 J n W U d C U U 1 E I i A v P j x F b n R y e S B U e X B l P S J G a W x s T G F z d F V w Z G F 0 Z W Q i I F Z h b H V l P S J k M j A y M y 0 x M C 0 x N 1 Q x N z o z N D o x N y 4 3 O T E y M z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E 1 I i A v P j x F b n R y e S B U e X B l P S J B Z G R l Z F R v R G F 0 Y U 1 v Z G V s I i B W Y W x 1 Z T 0 i b D A i I C 8 + P E V u d H J 5 I F R 5 c G U 9 I l F 1 Z X J 5 S U Q i I F Z h b H V l P S J z N D c 4 N m V i Y T I t O T k 3 O S 0 0 N m R k L W E 3 Z T I t O G F k Y 2 I z M W E 4 Y 2 I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V E V Q I D I g L S B R Q 0 V X I E F u b n V h b C B S Z X B v c n Q g Q W x 0 Z X J u Y X R l I H R i b C A 1 L 0 N o Y W 5 n Z W Q g V H l w Z S 5 7 W U V B U i w w f S Z x d W 9 0 O y w m c X V v d D t T Z W N 0 a W 9 u M S 9 T V E V Q I D I g L S B R Q 0 V X I E F u b n V h b C B S Z X B v c n Q g Q W x 0 Z X J u Y X R l I H R i b C A 1 L 0 N o Y W 5 n Z W Q g V H l w Z S 5 7 T 1 d O R V J T S E l Q L D F 9 J n F 1 b 3 Q 7 L C Z x d W 9 0 O 1 N l Y 3 R p b 2 4 x L 1 N U R V A g M i A t I F F D R V c g Q W 5 u d W F s I F J l c G 9 y d C B B b H R l c m 5 h d G U g d G J s I D U v Q 2 h h b m d l Z C B U e X B l L n t O Q U l D U 1 9 T V V B F U i w y f S Z x d W 9 0 O y w m c X V v d D t T Z W N 0 a W 9 u M S 9 T V E V Q I D I g L S B R Q 0 V X I E F u b n V h b C B S Z X B v c n Q g Q W x 0 Z X J u Y X R l I H R i b C A 1 L 0 N o Y W 5 n Z W Q g V H l w Z S 5 7 T k F J Q 1 N f M l 9 D R C w z f S Z x d W 9 0 O y w m c X V v d D t T Z W N 0 a W 9 u M S 9 T V E V Q I D I g L S B R Q 0 V X I E F u b n V h b C B S Z X B v c n Q g Q W x 0 Z X J u Y X R l I H R i b C A 1 L 0 N o Y W 5 n Z W Q g V H l w Z S 5 7 T k F J Q 1 N f M y w 0 f S Z x d W 9 0 O y w m c X V v d D t T Z W N 0 a W 9 u M S 9 T V E V Q I D I g L S B R Q 0 V X I E F u b n V h b C B S Z X B v c n Q g Q W x 0 Z X J u Y X R l I H R i b C A 1 L 0 N o Y W 5 n Z W Q g V H l w Z S 5 7 T k F J Q 1 N f N C w 1 f S Z x d W 9 0 O y w m c X V v d D t T Z W N 0 a W 9 u M S 9 T V E V Q I D I g L S B R Q 0 V X I E F u b n V h b C B S Z X B v c n Q g Q W x 0 Z X J u Y X R l I H R i b C A 1 L 0 N o Y W 5 n Z W Q g V H l w Z S 5 7 Q V Z H X 0 V N U C w 2 f S Z x d W 9 0 O y w m c X V v d D t T Z W N 0 a W 9 u M S 9 T V E V Q I D I g L S B R Q 0 V X I E F u b n V h b C B S Z X B v c n Q g Q W x 0 Z X J u Y X R l I H R i b C A 1 L 0 N o Y W 5 n Z W Q g V H l w Z S 5 7 V E 9 U V 0 F H R S w 3 f S Z x d W 9 0 O y w m c X V v d D t T Z W N 0 a W 9 u M S 9 T V E V Q I D I g L S B R Q 0 V X I E F u b n V h b C B S Z X B v c n Q g Q W x 0 Z X J u Y X R l I H R i b C A 1 L 0 N o Y W 5 n Z W Q g V H l w Z S 5 7 Q 0 5 U X 0 V T V E F C U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V E V Q I D I g L S B R Q 0 V X I E F u b n V h b C B S Z X B v c n Q g Q W x 0 Z X J u Y X R l I H R i b C A 1 L 0 N o Y W 5 n Z W Q g V H l w Z S 5 7 W U V B U i w w f S Z x d W 9 0 O y w m c X V v d D t T Z W N 0 a W 9 u M S 9 T V E V Q I D I g L S B R Q 0 V X I E F u b n V h b C B S Z X B v c n Q g Q W x 0 Z X J u Y X R l I H R i b C A 1 L 0 N o Y W 5 n Z W Q g V H l w Z S 5 7 T 1 d O R V J T S E l Q L D F 9 J n F 1 b 3 Q 7 L C Z x d W 9 0 O 1 N l Y 3 R p b 2 4 x L 1 N U R V A g M i A t I F F D R V c g Q W 5 u d W F s I F J l c G 9 y d C B B b H R l c m 5 h d G U g d G J s I D U v Q 2 h h b m d l Z C B U e X B l L n t O Q U l D U 1 9 T V V B F U i w y f S Z x d W 9 0 O y w m c X V v d D t T Z W N 0 a W 9 u M S 9 T V E V Q I D I g L S B R Q 0 V X I E F u b n V h b C B S Z X B v c n Q g Q W x 0 Z X J u Y X R l I H R i b C A 1 L 0 N o Y W 5 n Z W Q g V H l w Z S 5 7 T k F J Q 1 N f M l 9 D R C w z f S Z x d W 9 0 O y w m c X V v d D t T Z W N 0 a W 9 u M S 9 T V E V Q I D I g L S B R Q 0 V X I E F u b n V h b C B S Z X B v c n Q g Q W x 0 Z X J u Y X R l I H R i b C A 1 L 0 N o Y W 5 n Z W Q g V H l w Z S 5 7 T k F J Q 1 N f M y w 0 f S Z x d W 9 0 O y w m c X V v d D t T Z W N 0 a W 9 u M S 9 T V E V Q I D I g L S B R Q 0 V X I E F u b n V h b C B S Z X B v c n Q g Q W x 0 Z X J u Y X R l I H R i b C A 1 L 0 N o Y W 5 n Z W Q g V H l w Z S 5 7 T k F J Q 1 N f N C w 1 f S Z x d W 9 0 O y w m c X V v d D t T Z W N 0 a W 9 u M S 9 T V E V Q I D I g L S B R Q 0 V X I E F u b n V h b C B S Z X B v c n Q g Q W x 0 Z X J u Y X R l I H R i b C A 1 L 0 N o Y W 5 n Z W Q g V H l w Z S 5 7 Q V Z H X 0 V N U C w 2 f S Z x d W 9 0 O y w m c X V v d D t T Z W N 0 a W 9 u M S 9 T V E V Q I D I g L S B R Q 0 V X I E F u b n V h b C B S Z X B v c n Q g Q W x 0 Z X J u Y X R l I H R i b C A 1 L 0 N o Y W 5 n Z W Q g V H l w Z S 5 7 V E 9 U V 0 F H R S w 3 f S Z x d W 9 0 O y w m c X V v d D t T Z W N 0 a W 9 u M S 9 T V E V Q I D I g L S B R Q 0 V X I E F u b n V h b C B S Z X B v c n Q g Q W x 0 Z X J u Y X R l I H R i b C A 1 L 0 N o Y W 5 n Z W Q g V H l w Z S 5 7 Q 0 5 U X 0 V T V E F C U y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1 R F U C U y M D I l M j A t J T I w U U N F V y U y M E F u b n V h b C U y M F J l c G 9 y d C U y M E F s d G V y b m F 0 Z S U y M H R i b C U y M D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F U C U y M D I l M j A t J T I w U U N F V y U y M E F u b n V h b C U y M F J l c G 9 y d C U y M E F s d G V y b m F 0 Z S U y M H R i b C U y M D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1 R F U C U y M D I l M j A t J T I w U U N F V y U y M E F u b n V h b C U y M F J l c G 9 y d C U y M E F s d G V y b m F 0 Z S U y M H R i b C U y M D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I X R m i Q k B 0 K 7 W E Y a O Y K T l g A A A A A C A A A A A A A D Z g A A w A A A A B A A A A B n 7 m T R L D e t d g H n l c Z M p k Q Z A A A A A A S A A A C g A A A A E A A A A K Y f 1 i 8 B 4 O i + 9 5 b 4 e d C P C t d Q A A A A h y 9 w f D 2 c M g P e J H A B B U 2 K r d M W E 5 G 7 w 5 3 c Q U Q q M i p 0 k O q 4 P g m u L r n A k S / l 0 A b a e g m O S 8 l F U u M 4 i C M p p z m k w s 9 Z A f + K l R g X M v m 0 l X d g N 0 n B U 3 w U A A A A R f u G S m N 0 W 0 r h N / d w Z F A C B i M S i q g = < / D a t a M a s h u p > 
</file>

<file path=customXml/itemProps1.xml><?xml version="1.0" encoding="utf-8"?>
<ds:datastoreItem xmlns:ds="http://schemas.openxmlformats.org/officeDocument/2006/customXml" ds:itemID="{497E084D-E9B7-4059-93D5-5393744471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Table 5</vt:lpstr>
      <vt:lpstr>Pivot Table</vt:lpstr>
      <vt:lpstr>Data</vt:lpstr>
      <vt:lpstr>Table 5 2021</vt:lpstr>
      <vt:lpstr>2022</vt:lpstr>
      <vt:lpstr>Sheet1</vt:lpstr>
      <vt:lpstr>Sheet2</vt:lpstr>
      <vt:lpstr>Query</vt:lpstr>
      <vt:lpstr>'2022'!Print_Area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Maxfield</dc:creator>
  <cp:lastModifiedBy>Alyssia Minaya</cp:lastModifiedBy>
  <cp:lastPrinted>2024-01-02T14:06:17Z</cp:lastPrinted>
  <dcterms:created xsi:type="dcterms:W3CDTF">2014-08-06T15:00:59Z</dcterms:created>
  <dcterms:modified xsi:type="dcterms:W3CDTF">2024-01-02T18:59:05Z</dcterms:modified>
</cp:coreProperties>
</file>