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30ABDB78-AA75-4540-AB0B-F2B17F7C04B3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3" sheetId="1" r:id="rId1"/>
  </sheets>
  <definedNames>
    <definedName name="_xlnm.Print_Area" localSheetId="0">Table3!$A$1:$J$45</definedName>
  </definedNames>
  <calcPr calcId="191029"/>
</workbook>
</file>

<file path=xl/calcChain.xml><?xml version="1.0" encoding="utf-8"?>
<calcChain xmlns="http://schemas.openxmlformats.org/spreadsheetml/2006/main">
  <c r="G17" i="1" l="1"/>
  <c r="G15" i="1"/>
  <c r="G42" i="1"/>
  <c r="G41" i="1"/>
  <c r="G37" i="1"/>
  <c r="G36" i="1"/>
  <c r="G35" i="1"/>
  <c r="G34" i="1"/>
  <c r="G33" i="1"/>
  <c r="G31" i="1"/>
  <c r="G27" i="1"/>
  <c r="G26" i="1"/>
  <c r="G25" i="1"/>
  <c r="G24" i="1"/>
  <c r="G23" i="1"/>
  <c r="G40" i="1" l="1"/>
  <c r="H40" i="1" s="1"/>
  <c r="H41" i="1"/>
  <c r="H42" i="1" l="1"/>
  <c r="H35" i="1" l="1"/>
  <c r="H37" i="1"/>
  <c r="H36" i="1"/>
  <c r="H34" i="1"/>
  <c r="H33" i="1"/>
  <c r="H27" i="1"/>
  <c r="H26" i="1"/>
  <c r="H25" i="1"/>
  <c r="H24" i="1"/>
  <c r="H23" i="1"/>
  <c r="G18" i="1"/>
  <c r="G16" i="1"/>
  <c r="H16" i="1" s="1"/>
  <c r="H15" i="1"/>
  <c r="G14" i="1"/>
  <c r="G13" i="1"/>
  <c r="G12" i="1"/>
  <c r="H12" i="1" s="1"/>
  <c r="D42" i="1"/>
  <c r="D41" i="1"/>
  <c r="D37" i="1"/>
  <c r="D36" i="1"/>
  <c r="D35" i="1"/>
  <c r="D34" i="1"/>
  <c r="D33" i="1"/>
  <c r="D27" i="1"/>
  <c r="D26" i="1"/>
  <c r="D25" i="1"/>
  <c r="D24" i="1"/>
  <c r="D23" i="1"/>
  <c r="G21" i="1"/>
  <c r="H21" i="1" s="1"/>
  <c r="D11" i="1"/>
  <c r="D18" i="1"/>
  <c r="D17" i="1"/>
  <c r="D16" i="1"/>
  <c r="D15" i="1"/>
  <c r="D14" i="1"/>
  <c r="D13" i="1"/>
  <c r="D12" i="1"/>
  <c r="D40" i="1" l="1"/>
  <c r="D31" i="1"/>
  <c r="D21" i="1"/>
  <c r="H31" i="1"/>
  <c r="H18" i="1"/>
  <c r="H17" i="1"/>
  <c r="H14" i="1"/>
  <c r="H13" i="1"/>
  <c r="G11" i="1"/>
  <c r="H11" i="1" s="1"/>
</calcChain>
</file>

<file path=xl/sharedStrings.xml><?xml version="1.0" encoding="utf-8"?>
<sst xmlns="http://schemas.openxmlformats.org/spreadsheetml/2006/main" count="73" uniqueCount="28">
  <si>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</si>
  <si>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</si>
  <si>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</si>
  <si>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</si>
  <si>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</si>
  <si>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</si>
  <si>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</si>
  <si>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</si>
  <si>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</si>
  <si>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</si>
  <si>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</si>
  <si>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</si>
  <si>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</si>
  <si>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</si>
  <si>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</si>
  <si>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</si>
  <si>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</si>
  <si>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</si>
  <si>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</si>
  <si>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</si>
  <si>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U.S.</t>
  </si>
  <si>
    <t>Civilian</t>
  </si>
  <si>
    <t>Labor Force</t>
  </si>
  <si>
    <t>Hispanic/Latino Ethnicity</t>
  </si>
  <si>
    <t>Source:  U.S. Bureau of Labor Statistics, https://www.bls.gov/lau/ex14tables.htm</t>
  </si>
  <si>
    <t>N/A</t>
  </si>
  <si>
    <t>Data is rounded to the nearest whole number so the sum of industry and county number may not match the total.</t>
  </si>
  <si>
    <t>TABLE 3. EMPLOYMENT STATUS OF UTAH'S NONINSTITUTIONAL POPULATION BY SEX AND AGE, 2022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</si>
</sst>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\ ;\(&quot;$&quot;#,##0\)"/>
    <numFmt numFmtId="165" formatCode="m/d"/>
    <numFmt numFmtId="166" formatCode="0.0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166" fontId="0" fillId="0" borderId="0" xfId="0" applyNumberFormat="1"/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Font="1"/>
    <xf numFmtId="0" fontId="7" fillId="0" borderId="2" xfId="0" applyFont="1" applyBorder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10" fillId="2" borderId="0" xfId="0" applyFont="1" applyFill="1"/>
    <xf numFmtId="0" fontId="11" fillId="2" borderId="0" xfId="0" applyFont="1" applyFill="1"/>
    <xf numFmtId="0" fontId="3" fillId="3" borderId="0" xfId="0" applyFont="1" applyFill="1"/>
    <xf numFmtId="166" fontId="0" fillId="3" borderId="0" xfId="0" applyNumberFormat="1" applyFill="1" applyAlignment="1">
      <alignment horizontal="right"/>
    </xf>
    <xf numFmtId="0" fontId="0" fillId="3" borderId="0" xfId="0" applyFill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0" fontId="3" fillId="3" borderId="0" xfId="0" applyFont="1" applyFill="1" applyAlignment="1">
      <alignment horizontal="right"/>
    </xf>
    <xf numFmtId="0" fontId="4" fillId="4" borderId="0" xfId="0" applyFont="1" applyFill="1"/>
    <xf numFmtId="4" fontId="3" fillId="4" borderId="0" xfId="0" applyNumberFormat="1" applyFont="1" applyFill="1" applyAlignment="1">
      <alignment horizontal="right"/>
    </xf>
    <xf numFmtId="0" fontId="7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applyFont="1" applyFill="1"/>
    <xf numFmtId="4" fontId="7" fillId="4" borderId="0" xfId="0" applyNumberFormat="1" applyFont="1" applyFill="1"/>
    <xf numFmtId="0" fontId="3" fillId="0" borderId="0" xfId="0" applyFont="1" applyAlignment="1">
      <alignment horizontal="left" wrapText="1"/>
    </xf>
    <xf numFmtId="3" fontId="7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activeCell="D9" sqref="D9"/>
    </sheetView>
  </sheetViews>
  <sheetFormatPr defaultRowHeight="12.75" x14ac:dyDescent="0.2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 x14ac:dyDescent="0.2">
      <c r="A1" s="32"/>
      <c r="B1" s="32"/>
      <c r="C1" s="32"/>
      <c r="D1" s="32"/>
      <c r="E1" s="32"/>
      <c r="F1" s="32"/>
      <c r="G1" s="32"/>
      <c r="H1" s="32"/>
      <c r="I1" s="32"/>
      <c r="J1" s="1"/>
    </row>
    <row r="2" spans="1:10" ht="13.5" x14ac:dyDescent="0.2">
      <c r="A2" s="33" t="s">
        <v>27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">
      <c r="A3" s="15"/>
      <c r="B3" s="15"/>
      <c r="C3" s="14"/>
      <c r="D3" s="15"/>
      <c r="E3" s="14"/>
      <c r="F3" s="14"/>
      <c r="G3" s="14"/>
      <c r="H3" s="15"/>
      <c r="I3" s="14"/>
      <c r="J3" s="14"/>
    </row>
    <row r="4" spans="1:10" x14ac:dyDescent="0.2">
      <c r="A4" s="16"/>
      <c r="B4" s="16"/>
      <c r="C4" s="17"/>
      <c r="D4" s="17"/>
      <c r="E4" s="16"/>
      <c r="F4" s="16"/>
      <c r="G4" s="17"/>
      <c r="H4" s="17"/>
      <c r="I4" s="18"/>
      <c r="J4" s="18"/>
    </row>
    <row r="5" spans="1:10" x14ac:dyDescent="0.2">
      <c r="A5" s="18"/>
      <c r="B5" s="18"/>
      <c r="C5" s="18"/>
      <c r="D5" s="18"/>
      <c r="E5" s="18"/>
      <c r="F5" s="18"/>
      <c r="G5" s="18"/>
      <c r="H5" s="18"/>
      <c r="I5" s="19" t="s">
        <v>20</v>
      </c>
      <c r="J5" s="18"/>
    </row>
    <row r="6" spans="1:10" s="7" customFormat="1" x14ac:dyDescent="0.2">
      <c r="A6" s="20"/>
      <c r="B6" s="20"/>
      <c r="C6" s="30" t="s">
        <v>1</v>
      </c>
      <c r="D6" s="31"/>
      <c r="E6" s="31"/>
      <c r="F6" s="20"/>
      <c r="G6" s="30" t="s">
        <v>2</v>
      </c>
      <c r="H6" s="30"/>
      <c r="I6" s="21" t="s">
        <v>21</v>
      </c>
      <c r="J6" s="20"/>
    </row>
    <row r="7" spans="1:10" s="7" customFormat="1" ht="12.95" customHeight="1" x14ac:dyDescent="0.2">
      <c r="A7" s="22"/>
      <c r="B7" s="23" t="s">
        <v>0</v>
      </c>
      <c r="C7" s="24"/>
      <c r="D7" s="24"/>
      <c r="E7" s="24"/>
      <c r="F7" s="22"/>
      <c r="G7" s="24"/>
      <c r="H7" s="24"/>
      <c r="I7" s="25" t="s">
        <v>22</v>
      </c>
      <c r="J7" s="24"/>
    </row>
    <row r="8" spans="1:10" s="7" customFormat="1" ht="12.95" customHeight="1" x14ac:dyDescent="0.2">
      <c r="A8" s="26"/>
      <c r="B8" s="23" t="s">
        <v>3</v>
      </c>
      <c r="C8" s="27"/>
      <c r="D8" s="25" t="s">
        <v>4</v>
      </c>
      <c r="E8" s="23" t="s">
        <v>5</v>
      </c>
      <c r="F8" s="24"/>
      <c r="G8" s="25"/>
      <c r="H8" s="25"/>
      <c r="I8" s="25" t="s">
        <v>4</v>
      </c>
      <c r="J8" s="24"/>
    </row>
    <row r="9" spans="1:10" s="7" customFormat="1" ht="12.95" customHeight="1" thickBot="1" x14ac:dyDescent="0.25">
      <c r="A9" s="26"/>
      <c r="B9" s="25" t="s">
        <v>6</v>
      </c>
      <c r="C9" s="25" t="s">
        <v>7</v>
      </c>
      <c r="D9" s="25" t="s">
        <v>6</v>
      </c>
      <c r="E9" s="25" t="s">
        <v>8</v>
      </c>
      <c r="F9" s="24"/>
      <c r="G9" s="25" t="s">
        <v>9</v>
      </c>
      <c r="H9" s="25" t="s">
        <v>10</v>
      </c>
      <c r="I9" s="25" t="s">
        <v>6</v>
      </c>
      <c r="J9" s="24"/>
    </row>
    <row r="10" spans="1:10" s="7" customFormat="1" ht="12.95" customHeight="1" thickTop="1" x14ac:dyDescent="0.2">
      <c r="A10" s="5"/>
      <c r="B10" s="6"/>
      <c r="C10" s="6"/>
      <c r="D10" s="6"/>
      <c r="E10" s="6"/>
      <c r="F10" s="8"/>
      <c r="G10" s="6"/>
      <c r="H10" s="6"/>
      <c r="I10" s="6"/>
    </row>
    <row r="11" spans="1:10" s="7" customFormat="1" x14ac:dyDescent="0.2">
      <c r="A11" s="2" t="s">
        <v>5</v>
      </c>
      <c r="B11" s="4">
        <v>2537000</v>
      </c>
      <c r="C11" s="4">
        <v>1734000</v>
      </c>
      <c r="D11" s="9">
        <f>(C11/B11)*100</f>
        <v>68.348443042964135</v>
      </c>
      <c r="E11" s="4">
        <v>1693000</v>
      </c>
      <c r="F11" s="4"/>
      <c r="G11" s="4">
        <f>+C11-E11</f>
        <v>41000</v>
      </c>
      <c r="H11" s="10">
        <f>(G11/C11)*100</f>
        <v>2.364475201845444</v>
      </c>
      <c r="I11" s="9">
        <v>62.225000000000001</v>
      </c>
    </row>
    <row r="12" spans="1:10" s="7" customFormat="1" x14ac:dyDescent="0.2">
      <c r="A12" s="4" t="s">
        <v>11</v>
      </c>
      <c r="B12" s="4">
        <v>218000</v>
      </c>
      <c r="C12" s="4">
        <v>117000</v>
      </c>
      <c r="D12" s="9">
        <f t="shared" ref="D12:D18" si="0">(C12/B12)*100</f>
        <v>53.669724770642205</v>
      </c>
      <c r="E12" s="4">
        <v>109000</v>
      </c>
      <c r="F12" s="4"/>
      <c r="G12" s="4">
        <f t="shared" ref="G12:G42" si="1">+C12-E12</f>
        <v>8000</v>
      </c>
      <c r="H12" s="10">
        <f t="shared" ref="H12:H18" si="2">(G12/C12)*100</f>
        <v>6.8376068376068382</v>
      </c>
      <c r="I12" s="9">
        <v>36.75</v>
      </c>
    </row>
    <row r="13" spans="1:10" s="7" customFormat="1" x14ac:dyDescent="0.2">
      <c r="A13" s="4" t="s">
        <v>12</v>
      </c>
      <c r="B13" s="4">
        <v>295000</v>
      </c>
      <c r="C13" s="4">
        <v>237000</v>
      </c>
      <c r="D13" s="9">
        <f t="shared" si="0"/>
        <v>80.33898305084746</v>
      </c>
      <c r="E13" s="4">
        <v>229000</v>
      </c>
      <c r="F13" s="4"/>
      <c r="G13" s="4">
        <f t="shared" si="1"/>
        <v>8000</v>
      </c>
      <c r="H13" s="10">
        <f t="shared" si="2"/>
        <v>3.3755274261603372</v>
      </c>
      <c r="I13" s="9">
        <v>70.924999999999997</v>
      </c>
    </row>
    <row r="14" spans="1:10" s="7" customFormat="1" x14ac:dyDescent="0.2">
      <c r="A14" s="4" t="s">
        <v>13</v>
      </c>
      <c r="B14" s="4">
        <v>489000</v>
      </c>
      <c r="C14" s="4">
        <v>395000</v>
      </c>
      <c r="D14" s="9">
        <f t="shared" si="0"/>
        <v>80.777096114519438</v>
      </c>
      <c r="E14" s="4">
        <v>384000</v>
      </c>
      <c r="F14" s="4"/>
      <c r="G14" s="4">
        <f t="shared" si="1"/>
        <v>11000</v>
      </c>
      <c r="H14" s="10">
        <f t="shared" si="2"/>
        <v>2.7848101265822782</v>
      </c>
      <c r="I14" s="9">
        <v>83.125</v>
      </c>
    </row>
    <row r="15" spans="1:10" s="7" customFormat="1" x14ac:dyDescent="0.2">
      <c r="A15" s="4" t="s">
        <v>14</v>
      </c>
      <c r="B15" s="4">
        <v>452000</v>
      </c>
      <c r="C15" s="4">
        <v>372000</v>
      </c>
      <c r="D15" s="9">
        <f t="shared" si="0"/>
        <v>82.30088495575221</v>
      </c>
      <c r="E15" s="4">
        <v>367000</v>
      </c>
      <c r="F15" s="4"/>
      <c r="G15" s="4">
        <f t="shared" si="1"/>
        <v>5000</v>
      </c>
      <c r="H15" s="10">
        <f t="shared" si="2"/>
        <v>1.3440860215053763</v>
      </c>
      <c r="I15" s="9">
        <v>82.974999999999994</v>
      </c>
    </row>
    <row r="16" spans="1:10" s="7" customFormat="1" x14ac:dyDescent="0.2">
      <c r="A16" s="4" t="s">
        <v>15</v>
      </c>
      <c r="B16" s="4">
        <v>372000</v>
      </c>
      <c r="C16" s="4">
        <v>317000</v>
      </c>
      <c r="D16" s="9">
        <f t="shared" si="0"/>
        <v>85.215053763440864</v>
      </c>
      <c r="E16" s="4">
        <v>311000</v>
      </c>
      <c r="F16" s="4"/>
      <c r="G16" s="4">
        <f t="shared" si="1"/>
        <v>6000</v>
      </c>
      <c r="H16" s="10">
        <f t="shared" si="2"/>
        <v>1.8927444794952681</v>
      </c>
      <c r="I16" s="9">
        <v>81.099999999999994</v>
      </c>
    </row>
    <row r="17" spans="1:9" s="7" customFormat="1" x14ac:dyDescent="0.2">
      <c r="A17" s="4" t="s">
        <v>16</v>
      </c>
      <c r="B17" s="4">
        <v>300000</v>
      </c>
      <c r="C17" s="4">
        <v>211000</v>
      </c>
      <c r="D17" s="9">
        <f t="shared" si="0"/>
        <v>70.333333333333343</v>
      </c>
      <c r="E17" s="4">
        <v>208000</v>
      </c>
      <c r="F17" s="4"/>
      <c r="G17" s="4">
        <f t="shared" si="1"/>
        <v>3000</v>
      </c>
      <c r="H17" s="10">
        <f t="shared" si="2"/>
        <v>1.4218009478672986</v>
      </c>
      <c r="I17" s="9">
        <v>65.150000000000006</v>
      </c>
    </row>
    <row r="18" spans="1:9" s="7" customFormat="1" x14ac:dyDescent="0.2">
      <c r="A18" s="4" t="s">
        <v>17</v>
      </c>
      <c r="B18" s="4">
        <v>411000</v>
      </c>
      <c r="C18" s="4">
        <v>85000</v>
      </c>
      <c r="D18" s="9">
        <f t="shared" si="0"/>
        <v>20.68126520681265</v>
      </c>
      <c r="E18" s="4">
        <v>84000</v>
      </c>
      <c r="F18" s="4"/>
      <c r="G18" s="4">
        <f t="shared" si="1"/>
        <v>1000</v>
      </c>
      <c r="H18" s="10">
        <f t="shared" si="2"/>
        <v>1.1764705882352942</v>
      </c>
      <c r="I18" s="9">
        <v>19.225000000000001</v>
      </c>
    </row>
    <row r="19" spans="1:9" s="7" customFormat="1" x14ac:dyDescent="0.2">
      <c r="A19" s="4"/>
      <c r="B19" s="4"/>
      <c r="C19" s="4"/>
      <c r="D19" s="9"/>
      <c r="E19" s="4"/>
      <c r="F19" s="4"/>
      <c r="G19" s="4"/>
      <c r="H19" s="9"/>
      <c r="I19" s="9"/>
    </row>
    <row r="20" spans="1:9" s="7" customFormat="1" x14ac:dyDescent="0.2">
      <c r="A20" s="2" t="s">
        <v>18</v>
      </c>
      <c r="B20" s="4"/>
      <c r="C20" s="4"/>
      <c r="D20" s="9"/>
      <c r="E20" s="4"/>
      <c r="F20" s="4"/>
      <c r="G20" s="4"/>
      <c r="H20" s="9"/>
      <c r="I20" s="9"/>
    </row>
    <row r="21" spans="1:9" s="7" customFormat="1" x14ac:dyDescent="0.2">
      <c r="A21" s="4" t="s">
        <v>5</v>
      </c>
      <c r="B21" s="4">
        <v>1272000</v>
      </c>
      <c r="C21" s="4">
        <v>976000</v>
      </c>
      <c r="D21" s="9">
        <f t="shared" ref="D21:D42" si="3">(C21/B21)*100</f>
        <v>76.729559748427675</v>
      </c>
      <c r="E21" s="4">
        <v>953000</v>
      </c>
      <c r="F21" s="4"/>
      <c r="G21" s="4">
        <f t="shared" si="1"/>
        <v>23000</v>
      </c>
      <c r="H21" s="10">
        <f>(G21/C21)*100</f>
        <v>2.3565573770491803</v>
      </c>
      <c r="I21" s="9">
        <v>67.975000000000009</v>
      </c>
    </row>
    <row r="22" spans="1:9" s="7" customFormat="1" x14ac:dyDescent="0.2">
      <c r="A22" s="4" t="s">
        <v>11</v>
      </c>
      <c r="B22" s="29" t="s">
        <v>25</v>
      </c>
      <c r="C22" s="29" t="s">
        <v>25</v>
      </c>
      <c r="D22" s="29" t="s">
        <v>25</v>
      </c>
      <c r="E22" s="29" t="s">
        <v>25</v>
      </c>
      <c r="F22" s="29"/>
      <c r="G22" s="29" t="s">
        <v>25</v>
      </c>
      <c r="H22" s="29" t="s">
        <v>25</v>
      </c>
      <c r="I22" s="9">
        <v>36.35</v>
      </c>
    </row>
    <row r="23" spans="1:9" s="7" customFormat="1" x14ac:dyDescent="0.2">
      <c r="A23" s="4" t="s">
        <v>12</v>
      </c>
      <c r="B23" s="4">
        <v>142000</v>
      </c>
      <c r="C23" s="4">
        <v>122000</v>
      </c>
      <c r="D23" s="9">
        <f t="shared" si="3"/>
        <v>85.91549295774648</v>
      </c>
      <c r="E23" s="4">
        <v>117000</v>
      </c>
      <c r="F23" s="4"/>
      <c r="G23" s="4">
        <f t="shared" si="1"/>
        <v>5000</v>
      </c>
      <c r="H23" s="10">
        <f t="shared" ref="H23:H27" si="4">(G23/C23)*100</f>
        <v>4.0983606557377046</v>
      </c>
      <c r="I23" s="9">
        <v>73.224999999999994</v>
      </c>
    </row>
    <row r="24" spans="1:9" s="7" customFormat="1" x14ac:dyDescent="0.2">
      <c r="A24" s="4" t="s">
        <v>13</v>
      </c>
      <c r="B24" s="4">
        <v>252000</v>
      </c>
      <c r="C24" s="4">
        <v>229000</v>
      </c>
      <c r="D24" s="9">
        <f t="shared" si="3"/>
        <v>90.873015873015873</v>
      </c>
      <c r="E24" s="4">
        <v>223000</v>
      </c>
      <c r="F24" s="4"/>
      <c r="G24" s="4">
        <f t="shared" si="1"/>
        <v>6000</v>
      </c>
      <c r="H24" s="10">
        <f t="shared" si="4"/>
        <v>2.6200873362445414</v>
      </c>
      <c r="I24" s="9">
        <v>88.724999999999994</v>
      </c>
    </row>
    <row r="25" spans="1:9" s="7" customFormat="1" x14ac:dyDescent="0.2">
      <c r="A25" s="4" t="s">
        <v>14</v>
      </c>
      <c r="B25" s="4">
        <v>236000</v>
      </c>
      <c r="C25" s="4">
        <v>219000</v>
      </c>
      <c r="D25" s="9">
        <f t="shared" si="3"/>
        <v>92.796610169491515</v>
      </c>
      <c r="E25" s="4">
        <v>217000</v>
      </c>
      <c r="F25" s="4"/>
      <c r="G25" s="4">
        <f t="shared" si="1"/>
        <v>2000</v>
      </c>
      <c r="H25" s="10">
        <f t="shared" si="4"/>
        <v>0.91324200913242004</v>
      </c>
      <c r="I25" s="9">
        <v>89.724999999999994</v>
      </c>
    </row>
    <row r="26" spans="1:9" s="7" customFormat="1" x14ac:dyDescent="0.2">
      <c r="A26" s="4" t="s">
        <v>15</v>
      </c>
      <c r="B26" s="4">
        <v>184000</v>
      </c>
      <c r="C26" s="4">
        <v>173000</v>
      </c>
      <c r="D26" s="9">
        <f t="shared" si="3"/>
        <v>94.021739130434781</v>
      </c>
      <c r="E26" s="4">
        <v>169000</v>
      </c>
      <c r="F26" s="4"/>
      <c r="G26" s="4">
        <f t="shared" si="1"/>
        <v>4000</v>
      </c>
      <c r="H26" s="10">
        <f t="shared" si="4"/>
        <v>2.3121387283236992</v>
      </c>
      <c r="I26" s="9">
        <v>87.1</v>
      </c>
    </row>
    <row r="27" spans="1:9" s="7" customFormat="1" x14ac:dyDescent="0.2">
      <c r="A27" s="4" t="s">
        <v>16</v>
      </c>
      <c r="B27" s="4">
        <v>149000</v>
      </c>
      <c r="C27" s="4">
        <v>121000</v>
      </c>
      <c r="D27" s="9">
        <f t="shared" si="3"/>
        <v>81.208053691275168</v>
      </c>
      <c r="E27" s="4">
        <v>120000</v>
      </c>
      <c r="F27" s="4"/>
      <c r="G27" s="4">
        <f t="shared" si="1"/>
        <v>1000</v>
      </c>
      <c r="H27" s="10">
        <f t="shared" si="4"/>
        <v>0.82644628099173556</v>
      </c>
      <c r="I27" s="9">
        <v>71.024999999999991</v>
      </c>
    </row>
    <row r="28" spans="1:9" s="7" customFormat="1" x14ac:dyDescent="0.2">
      <c r="A28" s="4" t="s">
        <v>17</v>
      </c>
      <c r="B28" s="29" t="s">
        <v>25</v>
      </c>
      <c r="C28" s="29" t="s">
        <v>25</v>
      </c>
      <c r="D28" s="29" t="s">
        <v>25</v>
      </c>
      <c r="E28" s="29" t="s">
        <v>25</v>
      </c>
      <c r="F28" s="4"/>
      <c r="G28" s="29" t="s">
        <v>25</v>
      </c>
      <c r="H28" s="29" t="s">
        <v>25</v>
      </c>
      <c r="I28" s="9">
        <v>23.724999999999998</v>
      </c>
    </row>
    <row r="29" spans="1:9" s="7" customFormat="1" x14ac:dyDescent="0.2">
      <c r="A29" s="4"/>
      <c r="B29" s="4"/>
      <c r="C29" s="4"/>
      <c r="D29" s="9"/>
      <c r="E29" s="4"/>
      <c r="F29" s="4"/>
      <c r="G29" s="4"/>
      <c r="H29" s="9"/>
      <c r="I29" s="9"/>
    </row>
    <row r="30" spans="1:9" s="7" customFormat="1" x14ac:dyDescent="0.2">
      <c r="A30" s="2" t="s">
        <v>19</v>
      </c>
      <c r="B30" s="4"/>
      <c r="C30" s="4"/>
      <c r="D30" s="9"/>
      <c r="E30" s="4"/>
      <c r="F30" s="4"/>
      <c r="G30" s="4"/>
      <c r="H30" s="9"/>
      <c r="I30" s="9"/>
    </row>
    <row r="31" spans="1:9" s="7" customFormat="1" x14ac:dyDescent="0.2">
      <c r="A31" s="4" t="s">
        <v>5</v>
      </c>
      <c r="B31" s="4">
        <v>1265000</v>
      </c>
      <c r="C31" s="4">
        <v>758000</v>
      </c>
      <c r="D31" s="9">
        <f t="shared" si="3"/>
        <v>59.920948616600789</v>
      </c>
      <c r="E31" s="4">
        <v>739000</v>
      </c>
      <c r="F31" s="4"/>
      <c r="G31" s="4">
        <f t="shared" si="1"/>
        <v>19000</v>
      </c>
      <c r="H31" s="10">
        <f>(G31/C31)*100</f>
        <v>2.5065963060686016</v>
      </c>
      <c r="I31" s="9">
        <v>56.8</v>
      </c>
    </row>
    <row r="32" spans="1:9" s="7" customFormat="1" x14ac:dyDescent="0.2">
      <c r="A32" s="4" t="s">
        <v>11</v>
      </c>
      <c r="B32" s="29" t="s">
        <v>25</v>
      </c>
      <c r="C32" s="29" t="s">
        <v>25</v>
      </c>
      <c r="D32" s="29" t="s">
        <v>25</v>
      </c>
      <c r="E32" s="29" t="s">
        <v>25</v>
      </c>
      <c r="F32" s="4"/>
      <c r="G32" s="29" t="s">
        <v>25</v>
      </c>
      <c r="H32" s="29" t="s">
        <v>25</v>
      </c>
      <c r="I32" s="9">
        <v>37.174999999999997</v>
      </c>
    </row>
    <row r="33" spans="1:9" s="7" customFormat="1" x14ac:dyDescent="0.2">
      <c r="A33" s="4" t="s">
        <v>12</v>
      </c>
      <c r="B33" s="4">
        <v>153000</v>
      </c>
      <c r="C33" s="4">
        <v>115000</v>
      </c>
      <c r="D33" s="9">
        <f t="shared" si="3"/>
        <v>75.16339869281046</v>
      </c>
      <c r="E33" s="4">
        <v>112000</v>
      </c>
      <c r="F33" s="4"/>
      <c r="G33" s="4">
        <f t="shared" si="1"/>
        <v>3000</v>
      </c>
      <c r="H33" s="10">
        <f t="shared" ref="H33:H42" si="5">(G33/C33)*100</f>
        <v>2.6086956521739131</v>
      </c>
      <c r="I33" s="9">
        <v>68.674999999999997</v>
      </c>
    </row>
    <row r="34" spans="1:9" s="7" customFormat="1" x14ac:dyDescent="0.2">
      <c r="A34" s="4" t="s">
        <v>13</v>
      </c>
      <c r="B34" s="4">
        <v>237000</v>
      </c>
      <c r="C34" s="4">
        <v>166000</v>
      </c>
      <c r="D34" s="9">
        <f t="shared" si="3"/>
        <v>70.042194092827003</v>
      </c>
      <c r="E34" s="4">
        <v>161000</v>
      </c>
      <c r="F34" s="4"/>
      <c r="G34" s="4">
        <f t="shared" si="1"/>
        <v>5000</v>
      </c>
      <c r="H34" s="10">
        <f t="shared" si="5"/>
        <v>3.0120481927710845</v>
      </c>
      <c r="I34" s="9">
        <v>77.650000000000006</v>
      </c>
    </row>
    <row r="35" spans="1:9" s="7" customFormat="1" x14ac:dyDescent="0.2">
      <c r="A35" s="4" t="s">
        <v>14</v>
      </c>
      <c r="B35" s="4">
        <v>216000</v>
      </c>
      <c r="C35" s="4">
        <v>153000</v>
      </c>
      <c r="D35" s="9">
        <f t="shared" si="3"/>
        <v>70.833333333333343</v>
      </c>
      <c r="E35" s="4">
        <v>150000</v>
      </c>
      <c r="F35" s="4"/>
      <c r="G35" s="4">
        <f t="shared" si="1"/>
        <v>3000</v>
      </c>
      <c r="H35" s="10">
        <f t="shared" si="5"/>
        <v>1.9607843137254901</v>
      </c>
      <c r="I35" s="9">
        <v>76.275000000000006</v>
      </c>
    </row>
    <row r="36" spans="1:9" s="7" customFormat="1" x14ac:dyDescent="0.2">
      <c r="A36" s="4" t="s">
        <v>15</v>
      </c>
      <c r="B36" s="4">
        <v>188000</v>
      </c>
      <c r="C36" s="4">
        <v>144000</v>
      </c>
      <c r="D36" s="9">
        <f t="shared" si="3"/>
        <v>76.59574468085107</v>
      </c>
      <c r="E36" s="4">
        <v>142000</v>
      </c>
      <c r="F36" s="4"/>
      <c r="G36" s="4">
        <f t="shared" si="1"/>
        <v>2000</v>
      </c>
      <c r="H36" s="10">
        <f t="shared" si="5"/>
        <v>1.3888888888888888</v>
      </c>
      <c r="I36" s="9">
        <v>75.25</v>
      </c>
    </row>
    <row r="37" spans="1:9" s="7" customFormat="1" x14ac:dyDescent="0.2">
      <c r="A37" s="4" t="s">
        <v>16</v>
      </c>
      <c r="B37" s="4">
        <v>151000</v>
      </c>
      <c r="C37" s="4">
        <v>89000</v>
      </c>
      <c r="D37" s="9">
        <f t="shared" si="3"/>
        <v>58.940397350993379</v>
      </c>
      <c r="E37" s="4">
        <v>87000</v>
      </c>
      <c r="F37" s="4"/>
      <c r="G37" s="4">
        <f t="shared" si="1"/>
        <v>2000</v>
      </c>
      <c r="H37" s="10">
        <f t="shared" si="5"/>
        <v>2.2471910112359552</v>
      </c>
      <c r="I37" s="9">
        <v>59.55</v>
      </c>
    </row>
    <row r="38" spans="1:9" s="7" customFormat="1" x14ac:dyDescent="0.2">
      <c r="A38" s="4" t="s">
        <v>17</v>
      </c>
      <c r="B38" s="29" t="s">
        <v>25</v>
      </c>
      <c r="C38" s="29" t="s">
        <v>25</v>
      </c>
      <c r="D38" s="29" t="s">
        <v>25</v>
      </c>
      <c r="E38" s="29" t="s">
        <v>25</v>
      </c>
      <c r="F38" s="4"/>
      <c r="G38" s="29" t="s">
        <v>25</v>
      </c>
      <c r="H38" s="29" t="s">
        <v>25</v>
      </c>
      <c r="I38" s="9">
        <v>15.45</v>
      </c>
    </row>
    <row r="39" spans="1:9" s="7" customFormat="1" x14ac:dyDescent="0.2">
      <c r="A39" s="4"/>
      <c r="B39" s="4"/>
      <c r="C39" s="4"/>
      <c r="D39" s="9"/>
      <c r="E39" s="4"/>
      <c r="F39" s="4"/>
      <c r="G39" s="4"/>
      <c r="H39" s="9"/>
      <c r="I39" s="9"/>
    </row>
    <row r="40" spans="1:9" s="7" customFormat="1" ht="25.5" x14ac:dyDescent="0.2">
      <c r="A40" s="28" t="s">
        <v>23</v>
      </c>
      <c r="B40" s="4">
        <v>323000</v>
      </c>
      <c r="C40" s="4">
        <v>236000</v>
      </c>
      <c r="D40" s="9">
        <f t="shared" si="3"/>
        <v>73.065015479876166</v>
      </c>
      <c r="E40" s="4">
        <v>229000</v>
      </c>
      <c r="F40" s="4"/>
      <c r="G40" s="4">
        <f t="shared" si="1"/>
        <v>7000</v>
      </c>
      <c r="H40" s="10">
        <f t="shared" si="5"/>
        <v>2.9661016949152543</v>
      </c>
      <c r="I40" s="9">
        <v>66.275000000000006</v>
      </c>
    </row>
    <row r="41" spans="1:9" s="7" customFormat="1" x14ac:dyDescent="0.2">
      <c r="A41" s="4" t="s">
        <v>18</v>
      </c>
      <c r="B41" s="4">
        <v>160000</v>
      </c>
      <c r="C41" s="4">
        <v>134000</v>
      </c>
      <c r="D41" s="9">
        <f t="shared" si="3"/>
        <v>83.75</v>
      </c>
      <c r="E41" s="4">
        <v>132000</v>
      </c>
      <c r="F41" s="4"/>
      <c r="G41" s="4">
        <f t="shared" si="1"/>
        <v>2000</v>
      </c>
      <c r="H41" s="10">
        <f t="shared" si="5"/>
        <v>1.4925373134328357</v>
      </c>
      <c r="I41" s="9">
        <v>75.224999999999994</v>
      </c>
    </row>
    <row r="42" spans="1:9" s="7" customFormat="1" x14ac:dyDescent="0.2">
      <c r="A42" s="4" t="s">
        <v>19</v>
      </c>
      <c r="B42" s="4">
        <v>164000</v>
      </c>
      <c r="C42" s="4">
        <v>102000</v>
      </c>
      <c r="D42" s="9">
        <f t="shared" si="3"/>
        <v>62.195121951219512</v>
      </c>
      <c r="E42" s="4">
        <v>97000</v>
      </c>
      <c r="F42" s="4"/>
      <c r="G42" s="4">
        <f t="shared" si="1"/>
        <v>5000</v>
      </c>
      <c r="H42" s="10">
        <f t="shared" si="5"/>
        <v>4.9019607843137258</v>
      </c>
      <c r="I42" s="9">
        <v>57.325000000000003</v>
      </c>
    </row>
    <row r="43" spans="1:9" x14ac:dyDescent="0.2">
      <c r="A43" s="11"/>
    </row>
    <row r="44" spans="1:9" s="13" customFormat="1" x14ac:dyDescent="0.2">
      <c r="A44" s="12" t="s">
        <v>26</v>
      </c>
      <c r="B44" s="12"/>
      <c r="C44" s="12"/>
      <c r="D44" s="12"/>
      <c r="E44" s="12"/>
      <c r="F44" s="12"/>
      <c r="G44" s="12"/>
      <c r="H44" s="12"/>
    </row>
    <row r="45" spans="1:9" s="13" customFormat="1" x14ac:dyDescent="0.2">
      <c r="A45" s="12" t="s">
        <v>24</v>
      </c>
      <c r="B45" s="12"/>
      <c r="C45" s="12"/>
      <c r="E45" s="12"/>
      <c r="F45" s="12"/>
      <c r="G45" s="12"/>
      <c r="H45" s="12"/>
    </row>
    <row r="46" spans="1:9" x14ac:dyDescent="0.2">
      <c r="D46" s="2"/>
      <c r="F46" s="2"/>
    </row>
    <row r="47" spans="1:9" x14ac:dyDescent="0.2">
      <c r="D47" s="3"/>
    </row>
    <row r="48" spans="1:9" x14ac:dyDescent="0.2">
      <c r="D48" s="3"/>
    </row>
    <row r="49" spans="4:4" x14ac:dyDescent="0.2">
      <c r="D49" s="3"/>
    </row>
  </sheetData>
  <mergeCells count="4">
    <mergeCell ref="C6:E6"/>
    <mergeCell ref="G6:H6"/>
    <mergeCell ref="A1:I1"/>
    <mergeCell ref="A2:J2"/>
  </mergeCells>
  <phoneticPr fontId="0" type="noConversion"/>
  <printOptions horizontalCentered="1"/>
  <pageMargins left="0.25" right="0.25" top="0.75" bottom="0.75" header="0.3" footer="0.3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2014-10-30T22:00:44Z</cp:lastPrinted>
  <dcterms:created xsi:type="dcterms:W3CDTF">2002-10-17T20:04:52Z</dcterms:created>
  <dcterms:modified xsi:type="dcterms:W3CDTF">2023-12-28T02:45:27Z</dcterms:modified>
</cp:coreProperties>
</file>